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2" activeTab="6"/>
  </bookViews>
  <sheets>
    <sheet name="różne produkty spożywcze" sheetId="1" r:id="rId1"/>
    <sheet name="owoce i warzywa" sheetId="2" r:id="rId2"/>
    <sheet name="pieczywo" sheetId="3" r:id="rId3"/>
    <sheet name="koncentraty spożywcze" sheetId="4" r:id="rId4"/>
    <sheet name="jaja" sheetId="5" r:id="rId5"/>
    <sheet name="ryby" sheetId="6" r:id="rId6"/>
    <sheet name="wódki, wina, napoje" sheetId="7" r:id="rId7"/>
    <sheet name="produkty mleczarskie" sheetId="8" r:id="rId8"/>
    <sheet name="mięso i produkty mięsne " sheetId="9" r:id="rId9"/>
    <sheet name="różne produkty spożywcze (2)" sheetId="10" r:id="rId10"/>
    <sheet name="owoce i warzywa (2)" sheetId="11" r:id="rId11"/>
    <sheet name="pieczywo (2)" sheetId="12" r:id="rId12"/>
    <sheet name="koncentraty spożywcze (2)" sheetId="13" r:id="rId13"/>
    <sheet name="mięso i produkty mięsne" sheetId="14" r:id="rId14"/>
  </sheets>
  <definedNames/>
  <calcPr fullCalcOnLoad="1"/>
</workbook>
</file>

<file path=xl/sharedStrings.xml><?xml version="1.0" encoding="utf-8"?>
<sst xmlns="http://schemas.openxmlformats.org/spreadsheetml/2006/main" count="1536" uniqueCount="435">
  <si>
    <t>RÓŻNE PRODUKTY SPOŻYWCZE</t>
  </si>
  <si>
    <t xml:space="preserve">                                                      Załącznik 1</t>
  </si>
  <si>
    <t>Lp.</t>
  </si>
  <si>
    <t>asortyment</t>
  </si>
  <si>
    <t>j.m.</t>
  </si>
  <si>
    <t>Int</t>
  </si>
  <si>
    <t>w-ty</t>
  </si>
  <si>
    <t>ilość</t>
  </si>
  <si>
    <t>cena netto</t>
  </si>
  <si>
    <t>wartość netto</t>
  </si>
  <si>
    <t>VAT</t>
  </si>
  <si>
    <t>cena brutto</t>
  </si>
  <si>
    <t>wartość brutto</t>
  </si>
  <si>
    <t>amoniak</t>
  </si>
  <si>
    <t>szt.</t>
  </si>
  <si>
    <t>aromaty do ciasta</t>
  </si>
  <si>
    <t>batony czekoladowe</t>
  </si>
  <si>
    <t>szt,</t>
  </si>
  <si>
    <t>batony typu PRINCESSA, PRINCE POLO 36g</t>
  </si>
  <si>
    <t>bazylia 40g</t>
  </si>
  <si>
    <t>bezy 0,10 kg</t>
  </si>
  <si>
    <t>biszkopty 120g</t>
  </si>
  <si>
    <t>budyń rózne smaki</t>
  </si>
  <si>
    <t>chili</t>
  </si>
  <si>
    <t>cukier brązowy 0,5kg</t>
  </si>
  <si>
    <t>szt</t>
  </si>
  <si>
    <t>cukier kryształ</t>
  </si>
  <si>
    <t>kg</t>
  </si>
  <si>
    <t>cukier puder 0,4 kg</t>
  </si>
  <si>
    <t>cukier waniliowy 16g</t>
  </si>
  <si>
    <t>cukierki czekoladowe</t>
  </si>
  <si>
    <t>cukierki krówki</t>
  </si>
  <si>
    <t>cukierki kukułki</t>
  </si>
  <si>
    <t>cynamon</t>
  </si>
  <si>
    <t>czekolada typu WEDEL</t>
  </si>
  <si>
    <t xml:space="preserve">szt. </t>
  </si>
  <si>
    <t>delicje</t>
  </si>
  <si>
    <t>drobne cukierki (lentilki, żelki, jajeczka czekoladowe)</t>
  </si>
  <si>
    <t>drożdże</t>
  </si>
  <si>
    <t>estragon</t>
  </si>
  <si>
    <t>fix do śmietany</t>
  </si>
  <si>
    <t>galaretki różne smaki</t>
  </si>
  <si>
    <t>gałka muszkatałowa mielona</t>
  </si>
  <si>
    <t>goździki</t>
  </si>
  <si>
    <t>groszek ptysiowy 80g typu MAMUT</t>
  </si>
  <si>
    <t>herbata granutowana 100g</t>
  </si>
  <si>
    <t>herbata owocowa piramidki typu LIPTON.</t>
  </si>
  <si>
    <t>herbata typu LIPTON 25 szt.</t>
  </si>
  <si>
    <t>herbata typu LIPTON 50 szt.</t>
  </si>
  <si>
    <t>herbatniki szkolne 100g</t>
  </si>
  <si>
    <t>imbir</t>
  </si>
  <si>
    <t>jałowiec</t>
  </si>
  <si>
    <t>kakao typu WEDEL 100g</t>
  </si>
  <si>
    <t>kasza gryczana</t>
  </si>
  <si>
    <t>kasza jęczmienna średnia</t>
  </si>
  <si>
    <t>kasza manna 500g</t>
  </si>
  <si>
    <t>kasza pęczak 1 kg</t>
  </si>
  <si>
    <t>kawa CAPUCCINO</t>
  </si>
  <si>
    <t>kawa inka 100g</t>
  </si>
  <si>
    <t>kawa naturalna typu TCHIBO EXLUSIVE mielona 250g</t>
  </si>
  <si>
    <t>kawa naturalna typuTCHIBO EXLUSIVE ziarnista 250g</t>
  </si>
  <si>
    <t>kawa rozpuszczalna typu JACOBS KRONUNG GOLD 200g</t>
  </si>
  <si>
    <t>KG</t>
  </si>
  <si>
    <t>kawa rozpuszczalna typu NESCAFE 200g</t>
  </si>
  <si>
    <t>kisiel różne smaki</t>
  </si>
  <si>
    <t>kleik ryżowy</t>
  </si>
  <si>
    <t>krakersy 180g</t>
  </si>
  <si>
    <t>krem czekoladowy typu NUTELLA 350g</t>
  </si>
  <si>
    <t>krem czekoladowy typu NUTELLA 630g</t>
  </si>
  <si>
    <t>kwas cytrynowy</t>
  </si>
  <si>
    <t>liść laurowy 40g</t>
  </si>
  <si>
    <t>majeranek 40g</t>
  </si>
  <si>
    <t>majonez typu Winiary 400g</t>
  </si>
  <si>
    <t>majonez typu Winiary 700g</t>
  </si>
  <si>
    <t>makaron  muszelki 250g typu POL-MAK</t>
  </si>
  <si>
    <t>makaron  nitka cięta 500g typu LUBELLA</t>
  </si>
  <si>
    <t>makaron gwiazdki 250 g typu LUBELLA</t>
  </si>
  <si>
    <t>makaron krajanka typu POL-MAK 0,25 kg</t>
  </si>
  <si>
    <t>makaron krajnka 1 kg typu MIROMA</t>
  </si>
  <si>
    <t>makaron łazanki typu LUBELLA 0,5 kg</t>
  </si>
  <si>
    <t>makaron pióra pene typu LUBELLA 0,4 kg</t>
  </si>
  <si>
    <t>makaron ryżowy nitki 200g typu Tao-TAO</t>
  </si>
  <si>
    <t>makaron spaghetti typu LUBELLA 0,5 kg</t>
  </si>
  <si>
    <t>makaron świderki typu LUBELLA 0,5 kg</t>
  </si>
  <si>
    <t>makaron w kształcie ryżu 250g typu LUBELLA</t>
  </si>
  <si>
    <t>margaryna KASIA</t>
  </si>
  <si>
    <t>margaryna zwykła</t>
  </si>
  <si>
    <t>masło roślinne 250g (kubek)</t>
  </si>
  <si>
    <t>mąka pszenna poznańska</t>
  </si>
  <si>
    <t>mąka pszenna typu PASJA, KURPIOWSKA</t>
  </si>
  <si>
    <t>mąka ziemniaczana 0,5kg</t>
  </si>
  <si>
    <t>musztarda 200g</t>
  </si>
  <si>
    <t xml:space="preserve">ocet </t>
  </si>
  <si>
    <t>ocet winny</t>
  </si>
  <si>
    <t xml:space="preserve">olej uniwersalny 0,5 l </t>
  </si>
  <si>
    <t>litr</t>
  </si>
  <si>
    <t xml:space="preserve">olej uniwersalny 1 l </t>
  </si>
  <si>
    <t>oliwa z oliwek 0,5l</t>
  </si>
  <si>
    <t>oregano 40g</t>
  </si>
  <si>
    <t>papryka w proszku 50g</t>
  </si>
  <si>
    <t>pieprz kolorowy 50g</t>
  </si>
  <si>
    <t>pieprz naturalny czarny mielony 50g</t>
  </si>
  <si>
    <t>pieprz naturalny czarny ziarnisty 50g</t>
  </si>
  <si>
    <t>pieprz ziołowy 100g</t>
  </si>
  <si>
    <t>płatki kukurydziane 500g</t>
  </si>
  <si>
    <t>płatki owsiane górskie 400g</t>
  </si>
  <si>
    <t xml:space="preserve">proszek do pieczenia </t>
  </si>
  <si>
    <t>przyprawa CURRY</t>
  </si>
  <si>
    <t>przyprawa do bigosu</t>
  </si>
  <si>
    <t>przyprawa do flaków</t>
  </si>
  <si>
    <t>przyprawa do gyrosa 50g</t>
  </si>
  <si>
    <t>przyprawa do piernika</t>
  </si>
  <si>
    <t>przyprawa do ziemniaków 50g</t>
  </si>
  <si>
    <t>przyprawa do żeberek</t>
  </si>
  <si>
    <t>przyprawa Magi 1 l</t>
  </si>
  <si>
    <t>przyprawa TZAZIKI 20g</t>
  </si>
  <si>
    <t>ryż długoziarnisty 1kg</t>
  </si>
  <si>
    <t>ryż paraboliczny 0,5kg</t>
  </si>
  <si>
    <t>soda</t>
  </si>
  <si>
    <t>sos deserowy 1 l typu TYMBARK</t>
  </si>
  <si>
    <t>sos sojowy</t>
  </si>
  <si>
    <t>sól drobna jodowana</t>
  </si>
  <si>
    <t>sól kamienna</t>
  </si>
  <si>
    <t>sól peklowa 50g</t>
  </si>
  <si>
    <t>TORTELINI GUSTO</t>
  </si>
  <si>
    <t>tymianek 20g</t>
  </si>
  <si>
    <t>wafle tortowe</t>
  </si>
  <si>
    <t>wiórki kokosowe 100g</t>
  </si>
  <si>
    <t>zacierka domowa 250g</t>
  </si>
  <si>
    <t>zacierka typu POL-MAK 200g</t>
  </si>
  <si>
    <t>ziele angielskie 50g</t>
  </si>
  <si>
    <t>zioła prowansalskie 40g</t>
  </si>
  <si>
    <t>zupki chińskie</t>
  </si>
  <si>
    <t>żelatyna 50g</t>
  </si>
  <si>
    <t>OWOCE I WARZYWA</t>
  </si>
  <si>
    <t xml:space="preserve">                                                                 Załącznik 2</t>
  </si>
  <si>
    <t>Int.</t>
  </si>
  <si>
    <t>W-ty</t>
  </si>
  <si>
    <t>wartośc brutto</t>
  </si>
  <si>
    <t>ananas świeży</t>
  </si>
  <si>
    <t>ananas w puszce</t>
  </si>
  <si>
    <t>arbuz</t>
  </si>
  <si>
    <t>bakłażan</t>
  </si>
  <si>
    <t>banany</t>
  </si>
  <si>
    <t>bazylia świeża</t>
  </si>
  <si>
    <t>botwina</t>
  </si>
  <si>
    <t>brokuł</t>
  </si>
  <si>
    <t>brokuł mrożony 2,5kg</t>
  </si>
  <si>
    <t>brzoskwinie świeże</t>
  </si>
  <si>
    <t>brzoskwinie w puszce</t>
  </si>
  <si>
    <t>bukiet jarzyn 2,5kg</t>
  </si>
  <si>
    <t>buraki czerwone</t>
  </si>
  <si>
    <t>cebula</t>
  </si>
  <si>
    <t>cebula czerwona</t>
  </si>
  <si>
    <t>cebulka marynowana</t>
  </si>
  <si>
    <t>chrzan tarty 300g</t>
  </si>
  <si>
    <t>cukinia</t>
  </si>
  <si>
    <t>cykoria</t>
  </si>
  <si>
    <t>cytryny</t>
  </si>
  <si>
    <t>czosnek główka</t>
  </si>
  <si>
    <t>czosnek garanulowany</t>
  </si>
  <si>
    <t>dżem czarna pożeczka 280g typu ŁOWICZ</t>
  </si>
  <si>
    <t>dżem brzoskwiniowy 280g typu Łowicz</t>
  </si>
  <si>
    <t>dżem truskawkowy 280g typu Łowicz</t>
  </si>
  <si>
    <t>dżem wiśniowy 280g typu Łowicz</t>
  </si>
  <si>
    <t>fasola biała drobna</t>
  </si>
  <si>
    <t>fasola biała srednia</t>
  </si>
  <si>
    <t>fasola konserwowa</t>
  </si>
  <si>
    <t xml:space="preserve">fasolka szparagowa </t>
  </si>
  <si>
    <t>fasolka szparagowa mrozona 2,5kg</t>
  </si>
  <si>
    <t>frytki 2,5 kg</t>
  </si>
  <si>
    <t>grejfruty</t>
  </si>
  <si>
    <t xml:space="preserve">groch łuskany </t>
  </si>
  <si>
    <t>groszek konserwowy</t>
  </si>
  <si>
    <t>groszek mrożony 2,5kg</t>
  </si>
  <si>
    <t>gruszki</t>
  </si>
  <si>
    <t>gruszki marynowane (słoik)</t>
  </si>
  <si>
    <t>grzyby suszone 0,02 kg</t>
  </si>
  <si>
    <t>imbir korzeń</t>
  </si>
  <si>
    <t>imbir marynowany (słoik)</t>
  </si>
  <si>
    <t>jabłka</t>
  </si>
  <si>
    <t>kalafior</t>
  </si>
  <si>
    <t>kalafior mrożony 2,5kg</t>
  </si>
  <si>
    <t>kapusta biała</t>
  </si>
  <si>
    <t>kapusta czerwona</t>
  </si>
  <si>
    <t xml:space="preserve">kapusta kiszona </t>
  </si>
  <si>
    <t>kapusta pekińska</t>
  </si>
  <si>
    <t>ketchup 500ml typu TORTEX</t>
  </si>
  <si>
    <t>ketchup pikantny1000ml typu TORTEX</t>
  </si>
  <si>
    <t>kiwi</t>
  </si>
  <si>
    <t>kompot czarna pożeczka 0,9l</t>
  </si>
  <si>
    <t>kompot wiśniowy0,9l</t>
  </si>
  <si>
    <t>kompot truskawkowy 0,9l</t>
  </si>
  <si>
    <t>kompot śliwkowy 0,9l</t>
  </si>
  <si>
    <t>koncentrat pomidorowy 0,9l typu PUDLISZKI</t>
  </si>
  <si>
    <t>koncentrat pomidorowy 200g typu Łowicz</t>
  </si>
  <si>
    <t>koper suszony</t>
  </si>
  <si>
    <t>koper świeży</t>
  </si>
  <si>
    <t>kukurydza konserwowa</t>
  </si>
  <si>
    <t>limonki</t>
  </si>
  <si>
    <t>mak</t>
  </si>
  <si>
    <t>maliny mrożone 2,5kg</t>
  </si>
  <si>
    <t>mandarynki</t>
  </si>
  <si>
    <t>marchew świeża</t>
  </si>
  <si>
    <t>marchew kostka mrożona 2,5kg</t>
  </si>
  <si>
    <t>marchew koktajlowa 2,5kg</t>
  </si>
  <si>
    <t>marmolada 500g typu JAMAR</t>
  </si>
  <si>
    <t>masa makowa</t>
  </si>
  <si>
    <t>mięta świeża</t>
  </si>
  <si>
    <t>migdały 100 g</t>
  </si>
  <si>
    <t xml:space="preserve">miód sztuczny </t>
  </si>
  <si>
    <t>mix sałat</t>
  </si>
  <si>
    <t>morele suszone</t>
  </si>
  <si>
    <t>natka pietruszki świeża</t>
  </si>
  <si>
    <t>natka suszona</t>
  </si>
  <si>
    <t>ogórek zielony</t>
  </si>
  <si>
    <t>ogórki kiszone 0,5 kg</t>
  </si>
  <si>
    <t>ogórki konserwowe 0,9 l</t>
  </si>
  <si>
    <t>oliwki 140g typu                        LA SEVILLANA</t>
  </si>
  <si>
    <t>oregano świeże</t>
  </si>
  <si>
    <t>orzechy laskowe 100g</t>
  </si>
  <si>
    <t>orzechy pistacje</t>
  </si>
  <si>
    <t>orzechy włoskie 100g</t>
  </si>
  <si>
    <t>papryka konserwowa 0,9l</t>
  </si>
  <si>
    <t xml:space="preserve">papryka swieża </t>
  </si>
  <si>
    <t>pieczarki</t>
  </si>
  <si>
    <t>pieczarki konserwowe 280g LASKOL</t>
  </si>
  <si>
    <t>pietruszka korzeń</t>
  </si>
  <si>
    <t>płatki migdałowe 100g</t>
  </si>
  <si>
    <t>pomarańcze</t>
  </si>
  <si>
    <t>pomidory koktajlowe 0,25 kg</t>
  </si>
  <si>
    <t>pomidory suszone (słoik)</t>
  </si>
  <si>
    <t>pomidory świeże</t>
  </si>
  <si>
    <t>por</t>
  </si>
  <si>
    <t>rodzynki 100g</t>
  </si>
  <si>
    <t>rukola</t>
  </si>
  <si>
    <t>rzepa biała</t>
  </si>
  <si>
    <t>rzodkiewka</t>
  </si>
  <si>
    <t>sałata lodowa</t>
  </si>
  <si>
    <t>sałata ozdobna</t>
  </si>
  <si>
    <t>sałata zielona</t>
  </si>
  <si>
    <t>seler konserwowy 280g</t>
  </si>
  <si>
    <t>seler świeży</t>
  </si>
  <si>
    <t>sezam 100g</t>
  </si>
  <si>
    <t>słonecznik łuskany</t>
  </si>
  <si>
    <t>soczewica</t>
  </si>
  <si>
    <t>soczewica czerwona 400g</t>
  </si>
  <si>
    <t>sok 2 l typu GARDEN</t>
  </si>
  <si>
    <t>syropy typu Łowicz, Pińczów, Paola</t>
  </si>
  <si>
    <t>szczaw konserwowy 0,9l</t>
  </si>
  <si>
    <t>szczaw konserwowy 290g</t>
  </si>
  <si>
    <t>szczypior</t>
  </si>
  <si>
    <t>szparagi (słoik)</t>
  </si>
  <si>
    <t>szpinak mrożony 0,45 kg</t>
  </si>
  <si>
    <t>szpinak świeży</t>
  </si>
  <si>
    <t>śliwki suszone 100g</t>
  </si>
  <si>
    <t>śliwki węgierki</t>
  </si>
  <si>
    <t>truskawki mrożone 2,5 kg</t>
  </si>
  <si>
    <t>truskawki świeże</t>
  </si>
  <si>
    <t>tymianek świeży</t>
  </si>
  <si>
    <t>warzywa paski 2,5kg</t>
  </si>
  <si>
    <t>winogron</t>
  </si>
  <si>
    <t>wisnie mrozone 2,5kg</t>
  </si>
  <si>
    <t>zestaw do kiszenia</t>
  </si>
  <si>
    <t>ziemniaki</t>
  </si>
  <si>
    <t>żurawina 280g typu ŁOWICZ</t>
  </si>
  <si>
    <t>żurawina suszona 150g typu PAKAR</t>
  </si>
  <si>
    <t>PIECZYWO</t>
  </si>
  <si>
    <t xml:space="preserve">                                                          Załącznik 3</t>
  </si>
  <si>
    <t>bułka duża 90g</t>
  </si>
  <si>
    <t>bułka hod-dog</t>
  </si>
  <si>
    <t>bułka paluch 90g</t>
  </si>
  <si>
    <t>bułka słodka z nadzieniem 100g</t>
  </si>
  <si>
    <t>bułka sucha</t>
  </si>
  <si>
    <t>bułka tarta</t>
  </si>
  <si>
    <t>bułka wrocławska 200g</t>
  </si>
  <si>
    <t>bułka z ziarnami 80g</t>
  </si>
  <si>
    <t>bułka zwykła 50g</t>
  </si>
  <si>
    <t>bułka żytnia 50g</t>
  </si>
  <si>
    <t>chleb razowy krojony 500g</t>
  </si>
  <si>
    <t>chleb tostowy</t>
  </si>
  <si>
    <t>chleb wiejski 900g</t>
  </si>
  <si>
    <t>chleb zwykły krojony 500g</t>
  </si>
  <si>
    <t>pączek 80g</t>
  </si>
  <si>
    <t>KONCENTRATY SPOŻYWCZE</t>
  </si>
  <si>
    <t xml:space="preserve">                                                                 Załącznik 4</t>
  </si>
  <si>
    <t>barszcz biały 3 kg typu KNORR</t>
  </si>
  <si>
    <t>barszcz czerwony 1,4kg typu KNORR</t>
  </si>
  <si>
    <t>marynata do drobiu 0,7kg typu KNORR</t>
  </si>
  <si>
    <t>marynata do mięsa 0,75kg typu KNORR</t>
  </si>
  <si>
    <t>przyprawa do kurczaka 0,6 kg typu KNORR</t>
  </si>
  <si>
    <t>przyprawa do mięsa wieprzowego 0,6 kg</t>
  </si>
  <si>
    <t>przyprawa do ryb 0,6kg typu KNORR</t>
  </si>
  <si>
    <t>przyprawa do ryb 500g</t>
  </si>
  <si>
    <t>przyprawa warzywna DELIKAT 5kg tyou KNORR</t>
  </si>
  <si>
    <t>rosołek drobiowy kostka 0,7 kg typu KNORR</t>
  </si>
  <si>
    <t>rosół w paście 1 kg typu KNORR</t>
  </si>
  <si>
    <t>rosół w proszku z kury typu KNORR  1 kg</t>
  </si>
  <si>
    <t>sos grzybowy 0,84 kg</t>
  </si>
  <si>
    <t>sos neapolitański typu KNORR</t>
  </si>
  <si>
    <t>sos ogrodowy typu KNORR</t>
  </si>
  <si>
    <t>sos pieczeniowy 1,2kg typu KNORR - pasta</t>
  </si>
  <si>
    <t>sos sałatkowy włoski 0,7kg typu KNORR</t>
  </si>
  <si>
    <t>sos słodko - kwaśny typu KNORR</t>
  </si>
  <si>
    <t>sos spaghetti 1 kg typu KNORR</t>
  </si>
  <si>
    <t>zupa borowikowa 0,9kg typu NESTLE MAGGI</t>
  </si>
  <si>
    <t>zupa brokułowa 1,3kg tyou KNORR</t>
  </si>
  <si>
    <t>zupa cebulowa 1 kg typu KNORR</t>
  </si>
  <si>
    <t>zupa gulaszowa FIX 1,1kg typu KNORR</t>
  </si>
  <si>
    <t>zupa pieczarkowa 3 kg typu KNORR</t>
  </si>
  <si>
    <t>zupa porowa 2,6 kg typu KNORR</t>
  </si>
  <si>
    <t>żurek 1,4 kg typu KNORR</t>
  </si>
  <si>
    <t>żurek 3 kg typu KNORR</t>
  </si>
  <si>
    <t>JAJA</t>
  </si>
  <si>
    <t xml:space="preserve">                                                                  Załącznik 5</t>
  </si>
  <si>
    <t>jaja klasa L</t>
  </si>
  <si>
    <t>RYBY</t>
  </si>
  <si>
    <t xml:space="preserve">                                          Załącznik 6</t>
  </si>
  <si>
    <t>karp świeży</t>
  </si>
  <si>
    <t>kostka panierowana</t>
  </si>
  <si>
    <t>łosos świeży płaty</t>
  </si>
  <si>
    <t>łosos wędzony</t>
  </si>
  <si>
    <t>makrela wędzona</t>
  </si>
  <si>
    <t>paluszki rybne</t>
  </si>
  <si>
    <t>paprykarz szczeciński 300g</t>
  </si>
  <si>
    <t>paprykarz z łososiem 135g</t>
  </si>
  <si>
    <t>ryba mrozona miruna b/s</t>
  </si>
  <si>
    <t>ryba mrozona miruna z/s</t>
  </si>
  <si>
    <t>śledzie solone b/s</t>
  </si>
  <si>
    <t>tuńczyk puszka</t>
  </si>
  <si>
    <t>WÓDKI, WINA, NAPOJE</t>
  </si>
  <si>
    <r>
      <t xml:space="preserve">                                                          </t>
    </r>
    <r>
      <rPr>
        <b/>
        <sz val="11"/>
        <color indexed="8"/>
        <rFont val="Czcionka tekstu podstawowego"/>
        <family val="2"/>
      </rPr>
      <t xml:space="preserve">       Załącznik 2</t>
    </r>
  </si>
  <si>
    <t>COCA-COLA 1 litr</t>
  </si>
  <si>
    <t>napój FANTA 1 litr</t>
  </si>
  <si>
    <t>napój SPRITE 1 litr</t>
  </si>
  <si>
    <t>woda mineralna 5 litrów typu BYSTRA lub równoważne</t>
  </si>
  <si>
    <t xml:space="preserve">woda mineralna gaz. 0,5 litra typu CISOWIANKA lub równoważne </t>
  </si>
  <si>
    <t>woda mineralna ng 0,5 litra typu CISOWIANKA lub równoważne</t>
  </si>
  <si>
    <t>woda mineralna gaz. 1,5 litra typu CISOWIANKA lub równoważne</t>
  </si>
  <si>
    <t>woda mineralna ng 1,5 litra typu CISOWIANKA lub równoważne</t>
  </si>
  <si>
    <t xml:space="preserve"> PRODUKTY MLECZARSKIE</t>
  </si>
  <si>
    <t xml:space="preserve">                                            Załącznik 8</t>
  </si>
  <si>
    <t>jogurt naturalny 400 ml</t>
  </si>
  <si>
    <t>jogurt owocowy125g</t>
  </si>
  <si>
    <t>masło śmietankowe 200g</t>
  </si>
  <si>
    <t>mleko 2% butelka</t>
  </si>
  <si>
    <t>mleko 2% karton</t>
  </si>
  <si>
    <t>mleko słodzone puszka</t>
  </si>
  <si>
    <t>mleko zsiadłe</t>
  </si>
  <si>
    <t>mleko w proszku</t>
  </si>
  <si>
    <t>ser biały półtłusty</t>
  </si>
  <si>
    <t>ser FETA</t>
  </si>
  <si>
    <t>ser GORGONZOLA</t>
  </si>
  <si>
    <t>ser MASCARPONE</t>
  </si>
  <si>
    <t>ser MORAZELLA</t>
  </si>
  <si>
    <t>ser pleśniowy BRIE</t>
  </si>
  <si>
    <t>ser śmietankowy typu BIELUCH</t>
  </si>
  <si>
    <t>ser topiony (bloczek)</t>
  </si>
  <si>
    <t>ser topiony (krążęk)</t>
  </si>
  <si>
    <t>ser topiony (plastry)</t>
  </si>
  <si>
    <t>ser topiony ziołowy (plastry)</t>
  </si>
  <si>
    <t>ser zółty salami (bloczek)</t>
  </si>
  <si>
    <t>ser żółty edamski</t>
  </si>
  <si>
    <t>śmietana 30% 500 ml</t>
  </si>
  <si>
    <t>śmietana do zupy 18% 400g</t>
  </si>
  <si>
    <t>śmietnaka do kawy</t>
  </si>
  <si>
    <t>MIĘSO I PRODUKTY MIĘSNE</t>
  </si>
  <si>
    <t xml:space="preserve">                                                              Załącznik 9 </t>
  </si>
  <si>
    <t>int</t>
  </si>
  <si>
    <t>baleron</t>
  </si>
  <si>
    <t>boczek surowy</t>
  </si>
  <si>
    <t>boczek wędzony</t>
  </si>
  <si>
    <t>filet z kurczaka surowy</t>
  </si>
  <si>
    <t>flaki 0,9 kg</t>
  </si>
  <si>
    <t>golonki wieprzowe</t>
  </si>
  <si>
    <t>kabanosy</t>
  </si>
  <si>
    <t>kabanosy 120g typu UNUMIĘS</t>
  </si>
  <si>
    <t>kaczka</t>
  </si>
  <si>
    <t>karkówka wieprzowa surowa bez kości</t>
  </si>
  <si>
    <t>kiełbasa podwawelska</t>
  </si>
  <si>
    <t>kiełbasa szynkowa</t>
  </si>
  <si>
    <t>kiełbasa śląska</t>
  </si>
  <si>
    <t>kiełbasa toruńska</t>
  </si>
  <si>
    <t>kości schabowe</t>
  </si>
  <si>
    <t>kurczak swieży</t>
  </si>
  <si>
    <t>łopatka wieprzowa surowa bez kości</t>
  </si>
  <si>
    <t>nogi wieprzowe</t>
  </si>
  <si>
    <t>ogonówka</t>
  </si>
  <si>
    <t>parówki łukowskie</t>
  </si>
  <si>
    <t>podudzia z kurczaka</t>
  </si>
  <si>
    <t>polędwica sopocka</t>
  </si>
  <si>
    <t>polędwiczki wieprzowe</t>
  </si>
  <si>
    <t>salami</t>
  </si>
  <si>
    <t>schab wieprzowy surowy bez kości</t>
  </si>
  <si>
    <t>skrzydła z kurczaka</t>
  </si>
  <si>
    <t>słonina</t>
  </si>
  <si>
    <t>smalec kostka 200g</t>
  </si>
  <si>
    <t>szponder wołowy</t>
  </si>
  <si>
    <t>szynka parmeńska           0,10 kg</t>
  </si>
  <si>
    <t>szynka wędzona</t>
  </si>
  <si>
    <t>szynka wieprzowa surowa bez kości</t>
  </si>
  <si>
    <t>szynka z beczki</t>
  </si>
  <si>
    <t>szynkówka</t>
  </si>
  <si>
    <t>udo z kurczaka (ćwiartka)</t>
  </si>
  <si>
    <t>udziec wołowy</t>
  </si>
  <si>
    <t>wątróbka drobiowa</t>
  </si>
  <si>
    <t>wątróbka wieprzowa</t>
  </si>
  <si>
    <t>żeberka wieprzowe mięsne</t>
  </si>
  <si>
    <t>wartość powiększona o 2% wskańik inflacji</t>
  </si>
  <si>
    <t>wartość w euro</t>
  </si>
  <si>
    <t>CPV - 154, 156, 158 RÓŻNE PRODUKTY SPOŻYWCZE</t>
  </si>
  <si>
    <t>cukier waniliowy</t>
  </si>
  <si>
    <t>CPV 03200000-3, 15300000-1 - OWOCE I WARZYWA</t>
  </si>
  <si>
    <t>morele (puszka)</t>
  </si>
  <si>
    <t>CPV 158 - PIECZYWO</t>
  </si>
  <si>
    <t>CPV 15800000-6 - KONCENTRATY SPOŻYWCZE</t>
  </si>
  <si>
    <t>barszcz biały 1,4kg typu KNORR</t>
  </si>
  <si>
    <t>przyprawa do ryb 0,7kg typu KNORR</t>
  </si>
  <si>
    <t>rosół w proszku typu KNORR  1 kg</t>
  </si>
  <si>
    <t>sos pieczeniowy 1,2kg typu KNORR</t>
  </si>
  <si>
    <t>sos sałatkowy 0,7kg typu KNORR</t>
  </si>
  <si>
    <t>sos spaghetti 1,1 kg typu KNORR</t>
  </si>
  <si>
    <t>zupa cebulowa 1,3kg typu KNORR</t>
  </si>
  <si>
    <t>zupa pieczarkowa 1,2kg typu KNORR</t>
  </si>
  <si>
    <t>zupa porowa 1,3kg typu KNORR</t>
  </si>
  <si>
    <t>żurek 1,3 kg typu KNORR</t>
  </si>
  <si>
    <t>CPV 151 - MIĘSO I PRODUKTY MIĘSNE</t>
  </si>
  <si>
    <t>filet królewski z indyka</t>
  </si>
  <si>
    <t>mielonka prasowana (alpejska)</t>
  </si>
  <si>
    <t>mięso wieprzowo - wołowe mielone</t>
  </si>
  <si>
    <t>pasztet drobiowy (195g) puszka</t>
  </si>
  <si>
    <t>pasztet pieczony drobiowy</t>
  </si>
  <si>
    <t>polędwica drobiowa z warzywami</t>
  </si>
  <si>
    <t>szynka konserwowa</t>
  </si>
  <si>
    <t>27498 euro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</si>
</sst>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&quot; zł&quot;"/>
    <numFmt numFmtId="166" formatCode="0%"/>
    <numFmt numFmtId="167" formatCode="_-* #,##0.00&quot; zł&quot;_-;\-* #,##0.00&quot; zł&quot;_-;_-* \-??&quot; zł&quot;_-;_-@_-"/>
    <numFmt numFmtId="168" formatCode="0"/>
  </numFmts>
  <fonts count="5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0"/>
    </font>
    <font>
      <sz val="11"/>
      <name val="Czcionka tekstu podstawowego"/>
      <family val="2"/>
    </font>
    <font>
      <b/>
      <sz val="9"/>
      <color indexed="8"/>
      <name val="Czcionka tekstu podstawowego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wrapText="1"/>
    </xf>
    <xf numFmtId="164" fontId="0" fillId="0" borderId="1" xfId="0" applyBorder="1" applyAlignment="1">
      <alignment/>
    </xf>
    <xf numFmtId="164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/>
    </xf>
    <xf numFmtId="164" fontId="0" fillId="0" borderId="1" xfId="0" applyFont="1" applyBorder="1" applyAlignment="1">
      <alignment horizontal="center"/>
    </xf>
    <xf numFmtId="166" fontId="0" fillId="0" borderId="1" xfId="19" applyNumberFormat="1" applyFont="1" applyFill="1" applyBorder="1" applyAlignment="1" applyProtection="1">
      <alignment horizontal="center" vertical="center"/>
      <protection/>
    </xf>
    <xf numFmtId="164" fontId="0" fillId="0" borderId="1" xfId="0" applyFont="1" applyBorder="1" applyAlignment="1">
      <alignment vertical="center" wrapText="1"/>
    </xf>
    <xf numFmtId="164" fontId="0" fillId="0" borderId="1" xfId="0" applyBorder="1" applyAlignment="1">
      <alignment horizontal="right"/>
    </xf>
    <xf numFmtId="164" fontId="3" fillId="0" borderId="1" xfId="0" applyFont="1" applyBorder="1" applyAlignment="1">
      <alignment wrapText="1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 horizontal="center"/>
    </xf>
    <xf numFmtId="164" fontId="0" fillId="0" borderId="0" xfId="0" applyAlignment="1">
      <alignment horizontal="center" vertical="center" wrapText="1"/>
    </xf>
    <xf numFmtId="167" fontId="0" fillId="0" borderId="1" xfId="0" applyNumberFormat="1" applyBorder="1" applyAlignment="1">
      <alignment vertical="center"/>
    </xf>
    <xf numFmtId="167" fontId="0" fillId="0" borderId="1" xfId="0" applyNumberFormat="1" applyBorder="1" applyAlignment="1">
      <alignment/>
    </xf>
    <xf numFmtId="164" fontId="0" fillId="0" borderId="1" xfId="0" applyFont="1" applyBorder="1" applyAlignment="1">
      <alignment wrapText="1"/>
    </xf>
    <xf numFmtId="164" fontId="0" fillId="0" borderId="1" xfId="0" applyFont="1" applyBorder="1" applyAlignment="1">
      <alignment horizontal="center" vertical="center"/>
    </xf>
    <xf numFmtId="167" fontId="0" fillId="0" borderId="1" xfId="0" applyNumberFormat="1" applyFont="1" applyBorder="1" applyAlignment="1">
      <alignment vertical="center"/>
    </xf>
    <xf numFmtId="166" fontId="0" fillId="0" borderId="1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/>
    </xf>
    <xf numFmtId="164" fontId="0" fillId="0" borderId="0" xfId="0" applyAlignment="1">
      <alignment vertical="center"/>
    </xf>
    <xf numFmtId="164" fontId="2" fillId="0" borderId="0" xfId="0" applyFont="1" applyAlignment="1">
      <alignment horizontal="left" vertical="center"/>
    </xf>
    <xf numFmtId="167" fontId="2" fillId="0" borderId="0" xfId="0" applyNumberFormat="1" applyFont="1" applyAlignment="1">
      <alignment vertical="center"/>
    </xf>
    <xf numFmtId="167" fontId="2" fillId="0" borderId="1" xfId="0" applyNumberFormat="1" applyFont="1" applyBorder="1" applyAlignment="1">
      <alignment vertical="center"/>
    </xf>
    <xf numFmtId="164" fontId="0" fillId="0" borderId="1" xfId="0" applyFont="1" applyFill="1" applyBorder="1" applyAlignment="1">
      <alignment/>
    </xf>
    <xf numFmtId="167" fontId="4" fillId="0" borderId="0" xfId="0" applyNumberFormat="1" applyFont="1" applyAlignment="1">
      <alignment vertical="center"/>
    </xf>
    <xf numFmtId="164" fontId="0" fillId="0" borderId="0" xfId="0" applyAlignment="1">
      <alignment horizontal="right"/>
    </xf>
    <xf numFmtId="164" fontId="0" fillId="0" borderId="1" xfId="0" applyFont="1" applyBorder="1" applyAlignment="1">
      <alignment horizontal="right" vertical="center"/>
    </xf>
    <xf numFmtId="164" fontId="0" fillId="0" borderId="1" xfId="0" applyFont="1" applyBorder="1" applyAlignment="1">
      <alignment horizontal="center" wrapText="1"/>
    </xf>
    <xf numFmtId="164" fontId="3" fillId="0" borderId="1" xfId="0" applyFont="1" applyBorder="1" applyAlignment="1">
      <alignment horizontal="center"/>
    </xf>
    <xf numFmtId="165" fontId="0" fillId="0" borderId="0" xfId="0" applyNumberFormat="1" applyAlignment="1">
      <alignment/>
    </xf>
    <xf numFmtId="164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right" vertical="center"/>
    </xf>
    <xf numFmtId="168" fontId="2" fillId="0" borderId="0" xfId="0" applyNumberFormat="1" applyFont="1" applyAlignment="1">
      <alignment horizontal="right"/>
    </xf>
    <xf numFmtId="164" fontId="3" fillId="0" borderId="0" xfId="0" applyFont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workbookViewId="0" topLeftCell="A1">
      <selection activeCell="H15" sqref="H15"/>
    </sheetView>
  </sheetViews>
  <sheetFormatPr defaultColWidth="8.796875" defaultRowHeight="14.25"/>
  <cols>
    <col min="1" max="1" width="4" style="0" customWidth="1"/>
    <col min="2" max="2" width="24.09765625" style="0" customWidth="1"/>
    <col min="3" max="3" width="5" style="0" customWidth="1"/>
    <col min="4" max="5" width="0" style="0" hidden="1" customWidth="1"/>
    <col min="6" max="6" width="5.5" style="1" customWidth="1"/>
    <col min="7" max="7" width="7.296875" style="0" customWidth="1"/>
    <col min="8" max="8" width="10.8984375" style="0" customWidth="1"/>
    <col min="9" max="9" width="5" style="2" customWidth="1"/>
    <col min="10" max="10" width="7.296875" style="0" customWidth="1"/>
    <col min="11" max="11" width="10.8984375" style="0" customWidth="1"/>
  </cols>
  <sheetData>
    <row r="1" spans="1:9" ht="12.75">
      <c r="A1" s="3" t="s">
        <v>0</v>
      </c>
      <c r="I1" s="2" t="s">
        <v>1</v>
      </c>
    </row>
    <row r="2" spans="1:11" ht="12.7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5" t="s">
        <v>8</v>
      </c>
      <c r="H2" s="5" t="s">
        <v>9</v>
      </c>
      <c r="I2" s="4" t="s">
        <v>10</v>
      </c>
      <c r="J2" s="5" t="s">
        <v>11</v>
      </c>
      <c r="K2" s="5" t="s">
        <v>12</v>
      </c>
    </row>
    <row r="3" spans="1:11" ht="12.75">
      <c r="A3" s="4">
        <v>1</v>
      </c>
      <c r="B3" s="6" t="s">
        <v>13</v>
      </c>
      <c r="C3" s="4" t="s">
        <v>14</v>
      </c>
      <c r="D3" s="7"/>
      <c r="E3" s="8">
        <v>5</v>
      </c>
      <c r="F3" s="4">
        <f aca="true" t="shared" si="0" ref="F3:F116">D3+E3</f>
        <v>5</v>
      </c>
      <c r="G3" s="9"/>
      <c r="H3" s="9"/>
      <c r="I3" s="10"/>
      <c r="J3" s="9"/>
      <c r="K3" s="11"/>
    </row>
    <row r="4" spans="1:11" ht="12.75">
      <c r="A4" s="4">
        <v>2</v>
      </c>
      <c r="B4" s="6" t="s">
        <v>15</v>
      </c>
      <c r="C4" s="4" t="s">
        <v>14</v>
      </c>
      <c r="D4" s="7"/>
      <c r="E4" s="8">
        <v>320</v>
      </c>
      <c r="F4" s="4">
        <f t="shared" si="0"/>
        <v>320</v>
      </c>
      <c r="G4" s="9"/>
      <c r="H4" s="9"/>
      <c r="I4" s="10"/>
      <c r="J4" s="9"/>
      <c r="K4" s="11"/>
    </row>
    <row r="5" spans="1:11" ht="12.75">
      <c r="A5" s="4">
        <v>3</v>
      </c>
      <c r="B5" s="6" t="s">
        <v>16</v>
      </c>
      <c r="C5" s="4" t="s">
        <v>17</v>
      </c>
      <c r="D5" s="7"/>
      <c r="E5" s="8">
        <v>250</v>
      </c>
      <c r="F5" s="4">
        <f t="shared" si="0"/>
        <v>250</v>
      </c>
      <c r="G5" s="9"/>
      <c r="H5" s="9"/>
      <c r="I5" s="10"/>
      <c r="J5" s="9"/>
      <c r="K5" s="11"/>
    </row>
    <row r="6" spans="1:11" ht="12.75">
      <c r="A6" s="4">
        <v>4</v>
      </c>
      <c r="B6" s="6" t="s">
        <v>18</v>
      </c>
      <c r="C6" s="4" t="s">
        <v>14</v>
      </c>
      <c r="D6" s="7"/>
      <c r="E6" s="8">
        <v>250</v>
      </c>
      <c r="F6" s="4">
        <f t="shared" si="0"/>
        <v>250</v>
      </c>
      <c r="G6" s="9"/>
      <c r="H6" s="9"/>
      <c r="I6" s="10"/>
      <c r="J6" s="9"/>
      <c r="K6" s="11"/>
    </row>
    <row r="7" spans="1:11" ht="12.75">
      <c r="A7" s="4">
        <v>5</v>
      </c>
      <c r="B7" s="6" t="s">
        <v>19</v>
      </c>
      <c r="C7" s="4" t="s">
        <v>14</v>
      </c>
      <c r="D7" s="7"/>
      <c r="E7" s="8">
        <v>60</v>
      </c>
      <c r="F7" s="4">
        <f t="shared" si="0"/>
        <v>60</v>
      </c>
      <c r="G7" s="9"/>
      <c r="H7" s="9"/>
      <c r="I7" s="10"/>
      <c r="J7" s="9"/>
      <c r="K7" s="11"/>
    </row>
    <row r="8" spans="1:11" ht="12.75">
      <c r="A8" s="4">
        <v>6</v>
      </c>
      <c r="B8" s="6" t="s">
        <v>20</v>
      </c>
      <c r="C8" s="4" t="s">
        <v>14</v>
      </c>
      <c r="D8" s="7"/>
      <c r="E8" s="8">
        <v>180</v>
      </c>
      <c r="F8" s="4">
        <f t="shared" si="0"/>
        <v>180</v>
      </c>
      <c r="G8" s="9"/>
      <c r="H8" s="9"/>
      <c r="I8" s="10"/>
      <c r="J8" s="9"/>
      <c r="K8" s="11"/>
    </row>
    <row r="9" spans="1:11" ht="12.75">
      <c r="A9" s="4">
        <v>7</v>
      </c>
      <c r="B9" s="6" t="s">
        <v>21</v>
      </c>
      <c r="C9" s="12" t="s">
        <v>14</v>
      </c>
      <c r="D9" s="7"/>
      <c r="E9" s="8">
        <v>20</v>
      </c>
      <c r="F9" s="4">
        <f t="shared" si="0"/>
        <v>20</v>
      </c>
      <c r="G9" s="9"/>
      <c r="H9" s="9"/>
      <c r="I9" s="10"/>
      <c r="J9" s="9"/>
      <c r="K9" s="11"/>
    </row>
    <row r="10" spans="1:11" ht="12.75">
      <c r="A10" s="4">
        <v>8</v>
      </c>
      <c r="B10" s="7" t="s">
        <v>22</v>
      </c>
      <c r="C10" s="12" t="s">
        <v>14</v>
      </c>
      <c r="D10" s="7"/>
      <c r="E10" s="7">
        <v>900</v>
      </c>
      <c r="F10" s="4">
        <f t="shared" si="0"/>
        <v>900</v>
      </c>
      <c r="G10" s="11"/>
      <c r="H10" s="9"/>
      <c r="I10" s="10"/>
      <c r="J10" s="9"/>
      <c r="K10" s="11"/>
    </row>
    <row r="11" spans="1:11" ht="12.75">
      <c r="A11" s="4">
        <v>9</v>
      </c>
      <c r="B11" s="6" t="s">
        <v>23</v>
      </c>
      <c r="C11" s="12" t="s">
        <v>14</v>
      </c>
      <c r="D11" s="7"/>
      <c r="E11" s="8">
        <v>5</v>
      </c>
      <c r="F11" s="4">
        <f t="shared" si="0"/>
        <v>5</v>
      </c>
      <c r="G11" s="9"/>
      <c r="H11" s="9"/>
      <c r="I11" s="10"/>
      <c r="J11" s="9"/>
      <c r="K11" s="11"/>
    </row>
    <row r="12" spans="1:11" ht="12.75">
      <c r="A12" s="4">
        <v>10</v>
      </c>
      <c r="B12" s="6" t="s">
        <v>24</v>
      </c>
      <c r="C12" s="12" t="s">
        <v>25</v>
      </c>
      <c r="D12" s="7"/>
      <c r="E12" s="8">
        <v>10</v>
      </c>
      <c r="F12" s="4">
        <f t="shared" si="0"/>
        <v>10</v>
      </c>
      <c r="G12" s="9"/>
      <c r="H12" s="9"/>
      <c r="I12" s="10"/>
      <c r="J12" s="9"/>
      <c r="K12" s="11"/>
    </row>
    <row r="13" spans="1:11" ht="12.75">
      <c r="A13" s="4">
        <v>11</v>
      </c>
      <c r="B13" s="7" t="s">
        <v>26</v>
      </c>
      <c r="C13" s="12" t="s">
        <v>27</v>
      </c>
      <c r="D13" s="12">
        <v>650</v>
      </c>
      <c r="E13" s="12">
        <v>1100</v>
      </c>
      <c r="F13" s="4">
        <f t="shared" si="0"/>
        <v>1750</v>
      </c>
      <c r="G13" s="11"/>
      <c r="H13" s="9"/>
      <c r="I13" s="13"/>
      <c r="J13" s="9"/>
      <c r="K13" s="11"/>
    </row>
    <row r="14" spans="1:11" ht="12.75">
      <c r="A14" s="4">
        <v>12</v>
      </c>
      <c r="B14" s="7" t="s">
        <v>28</v>
      </c>
      <c r="C14" s="12" t="s">
        <v>27</v>
      </c>
      <c r="D14" s="12">
        <v>15</v>
      </c>
      <c r="E14" s="12">
        <v>350</v>
      </c>
      <c r="F14" s="4">
        <f t="shared" si="0"/>
        <v>365</v>
      </c>
      <c r="G14" s="11"/>
      <c r="H14" s="9"/>
      <c r="I14" s="13"/>
      <c r="J14" s="9"/>
      <c r="K14" s="11"/>
    </row>
    <row r="15" spans="1:11" ht="12.75">
      <c r="A15" s="4">
        <v>13</v>
      </c>
      <c r="B15" s="7" t="s">
        <v>29</v>
      </c>
      <c r="C15" s="12" t="s">
        <v>14</v>
      </c>
      <c r="D15" s="12">
        <v>30</v>
      </c>
      <c r="E15" s="12">
        <v>1200</v>
      </c>
      <c r="F15" s="4">
        <f t="shared" si="0"/>
        <v>1230</v>
      </c>
      <c r="G15" s="11"/>
      <c r="H15" s="9"/>
      <c r="I15" s="13"/>
      <c r="J15" s="9"/>
      <c r="K15" s="11"/>
    </row>
    <row r="16" spans="1:11" ht="12.75">
      <c r="A16" s="4">
        <v>14</v>
      </c>
      <c r="B16" s="6" t="s">
        <v>30</v>
      </c>
      <c r="C16" s="4" t="s">
        <v>27</v>
      </c>
      <c r="D16" s="7"/>
      <c r="E16" s="8">
        <v>20</v>
      </c>
      <c r="F16" s="4">
        <f t="shared" si="0"/>
        <v>20</v>
      </c>
      <c r="G16" s="9"/>
      <c r="H16" s="9"/>
      <c r="I16" s="13"/>
      <c r="J16" s="9"/>
      <c r="K16" s="11"/>
    </row>
    <row r="17" spans="1:11" ht="12.75">
      <c r="A17" s="4">
        <v>15</v>
      </c>
      <c r="B17" s="6" t="s">
        <v>31</v>
      </c>
      <c r="C17" s="4" t="s">
        <v>27</v>
      </c>
      <c r="D17" s="7"/>
      <c r="E17" s="8">
        <v>40</v>
      </c>
      <c r="F17" s="4">
        <f t="shared" si="0"/>
        <v>40</v>
      </c>
      <c r="G17" s="9"/>
      <c r="H17" s="9"/>
      <c r="I17" s="13"/>
      <c r="J17" s="9"/>
      <c r="K17" s="11"/>
    </row>
    <row r="18" spans="1:11" ht="12.75">
      <c r="A18" s="4">
        <v>16</v>
      </c>
      <c r="B18" s="6" t="s">
        <v>32</v>
      </c>
      <c r="C18" s="4" t="s">
        <v>27</v>
      </c>
      <c r="D18" s="7"/>
      <c r="E18" s="8">
        <v>20</v>
      </c>
      <c r="F18" s="4">
        <f t="shared" si="0"/>
        <v>20</v>
      </c>
      <c r="G18" s="9"/>
      <c r="H18" s="9"/>
      <c r="I18" s="13"/>
      <c r="J18" s="9"/>
      <c r="K18" s="11"/>
    </row>
    <row r="19" spans="1:11" ht="12.75">
      <c r="A19" s="4">
        <v>17</v>
      </c>
      <c r="B19" s="6" t="s">
        <v>33</v>
      </c>
      <c r="C19" s="4" t="s">
        <v>14</v>
      </c>
      <c r="D19" s="7"/>
      <c r="E19" s="8">
        <v>60</v>
      </c>
      <c r="F19" s="4">
        <f t="shared" si="0"/>
        <v>60</v>
      </c>
      <c r="G19" s="9"/>
      <c r="H19" s="9"/>
      <c r="I19" s="13"/>
      <c r="J19" s="9"/>
      <c r="K19" s="11"/>
    </row>
    <row r="20" spans="1:11" ht="12.75">
      <c r="A20" s="4">
        <v>18</v>
      </c>
      <c r="B20" s="6" t="s">
        <v>34</v>
      </c>
      <c r="C20" s="4" t="s">
        <v>35</v>
      </c>
      <c r="D20" s="7"/>
      <c r="E20" s="8">
        <v>450</v>
      </c>
      <c r="F20" s="4">
        <f t="shared" si="0"/>
        <v>450</v>
      </c>
      <c r="G20" s="9"/>
      <c r="H20" s="9"/>
      <c r="I20" s="13"/>
      <c r="J20" s="9"/>
      <c r="K20" s="11"/>
    </row>
    <row r="21" spans="1:11" ht="12.75">
      <c r="A21" s="4">
        <v>19</v>
      </c>
      <c r="B21" s="6" t="s">
        <v>36</v>
      </c>
      <c r="C21" s="4" t="s">
        <v>14</v>
      </c>
      <c r="D21" s="7"/>
      <c r="E21" s="8">
        <v>35</v>
      </c>
      <c r="F21" s="4">
        <f t="shared" si="0"/>
        <v>35</v>
      </c>
      <c r="G21" s="9"/>
      <c r="H21" s="9"/>
      <c r="I21" s="13"/>
      <c r="J21" s="9"/>
      <c r="K21" s="11"/>
    </row>
    <row r="22" spans="1:11" ht="33.75" customHeight="1">
      <c r="A22" s="4">
        <v>20</v>
      </c>
      <c r="B22" s="14" t="s">
        <v>37</v>
      </c>
      <c r="C22" s="4" t="s">
        <v>27</v>
      </c>
      <c r="D22" s="7"/>
      <c r="E22" s="8">
        <v>30</v>
      </c>
      <c r="F22" s="4">
        <f t="shared" si="0"/>
        <v>30</v>
      </c>
      <c r="G22" s="9"/>
      <c r="H22" s="9"/>
      <c r="I22" s="10"/>
      <c r="J22" s="9"/>
      <c r="K22" s="11"/>
    </row>
    <row r="23" spans="1:11" ht="12.75">
      <c r="A23" s="4">
        <v>21</v>
      </c>
      <c r="B23" s="7" t="s">
        <v>38</v>
      </c>
      <c r="C23" s="12" t="s">
        <v>27</v>
      </c>
      <c r="D23" s="7"/>
      <c r="E23" s="7">
        <v>40</v>
      </c>
      <c r="F23" s="4">
        <f t="shared" si="0"/>
        <v>40</v>
      </c>
      <c r="G23" s="11"/>
      <c r="H23" s="9"/>
      <c r="I23" s="10"/>
      <c r="J23" s="9"/>
      <c r="K23" s="11"/>
    </row>
    <row r="24" spans="1:11" ht="12.75">
      <c r="A24" s="4">
        <v>22</v>
      </c>
      <c r="B24" s="6" t="s">
        <v>39</v>
      </c>
      <c r="C24" s="4" t="s">
        <v>14</v>
      </c>
      <c r="D24" s="7"/>
      <c r="E24" s="8">
        <v>20</v>
      </c>
      <c r="F24" s="4">
        <f t="shared" si="0"/>
        <v>20</v>
      </c>
      <c r="G24" s="9"/>
      <c r="H24" s="9"/>
      <c r="I24" s="10"/>
      <c r="J24" s="9"/>
      <c r="K24" s="11"/>
    </row>
    <row r="25" spans="1:11" ht="12.75">
      <c r="A25" s="4">
        <v>23</v>
      </c>
      <c r="B25" s="6" t="s">
        <v>40</v>
      </c>
      <c r="C25" s="4" t="s">
        <v>14</v>
      </c>
      <c r="D25" s="7"/>
      <c r="E25" s="8">
        <v>520</v>
      </c>
      <c r="F25" s="4">
        <f t="shared" si="0"/>
        <v>520</v>
      </c>
      <c r="G25" s="9"/>
      <c r="H25" s="9"/>
      <c r="I25" s="10"/>
      <c r="J25" s="9"/>
      <c r="K25" s="11"/>
    </row>
    <row r="26" spans="1:11" ht="12.75">
      <c r="A26" s="4">
        <v>24</v>
      </c>
      <c r="B26" s="7" t="s">
        <v>41</v>
      </c>
      <c r="C26" s="12" t="s">
        <v>14</v>
      </c>
      <c r="D26" s="7"/>
      <c r="E26" s="7">
        <v>800</v>
      </c>
      <c r="F26" s="4">
        <f t="shared" si="0"/>
        <v>800</v>
      </c>
      <c r="G26" s="11"/>
      <c r="H26" s="9"/>
      <c r="I26" s="10"/>
      <c r="J26" s="9"/>
      <c r="K26" s="11"/>
    </row>
    <row r="27" spans="1:11" ht="22.5" customHeight="1">
      <c r="A27" s="4">
        <v>25</v>
      </c>
      <c r="B27" s="14" t="s">
        <v>42</v>
      </c>
      <c r="C27" s="4" t="s">
        <v>14</v>
      </c>
      <c r="D27" s="7"/>
      <c r="E27" s="8">
        <v>20</v>
      </c>
      <c r="F27" s="4">
        <f t="shared" si="0"/>
        <v>20</v>
      </c>
      <c r="G27" s="9"/>
      <c r="H27" s="9"/>
      <c r="I27" s="10"/>
      <c r="J27" s="9"/>
      <c r="K27" s="11"/>
    </row>
    <row r="28" spans="1:11" ht="12.75">
      <c r="A28" s="4">
        <v>26</v>
      </c>
      <c r="B28" s="6" t="s">
        <v>43</v>
      </c>
      <c r="C28" s="4" t="s">
        <v>14</v>
      </c>
      <c r="D28" s="7"/>
      <c r="E28" s="8">
        <v>10</v>
      </c>
      <c r="F28" s="4">
        <f t="shared" si="0"/>
        <v>10</v>
      </c>
      <c r="G28" s="9"/>
      <c r="H28" s="9"/>
      <c r="I28" s="10"/>
      <c r="J28" s="9"/>
      <c r="K28" s="11"/>
    </row>
    <row r="29" spans="1:11" ht="12.75">
      <c r="A29" s="4">
        <v>27</v>
      </c>
      <c r="B29" s="6" t="s">
        <v>44</v>
      </c>
      <c r="C29" s="4" t="s">
        <v>14</v>
      </c>
      <c r="D29" s="7"/>
      <c r="E29" s="8">
        <v>10</v>
      </c>
      <c r="F29" s="4">
        <f t="shared" si="0"/>
        <v>10</v>
      </c>
      <c r="G29" s="9"/>
      <c r="H29" s="9"/>
      <c r="I29" s="10"/>
      <c r="J29" s="9"/>
      <c r="K29" s="11"/>
    </row>
    <row r="30" spans="1:11" ht="12.75">
      <c r="A30" s="4">
        <v>28</v>
      </c>
      <c r="B30" s="7" t="s">
        <v>45</v>
      </c>
      <c r="C30" s="12" t="s">
        <v>14</v>
      </c>
      <c r="D30" s="12">
        <v>240</v>
      </c>
      <c r="E30" s="12"/>
      <c r="F30" s="4">
        <f t="shared" si="0"/>
        <v>240</v>
      </c>
      <c r="G30" s="11"/>
      <c r="H30" s="9"/>
      <c r="I30" s="13"/>
      <c r="J30" s="9"/>
      <c r="K30" s="11"/>
    </row>
    <row r="31" spans="1:11" ht="12.75">
      <c r="A31" s="4">
        <v>29</v>
      </c>
      <c r="B31" s="14" t="s">
        <v>46</v>
      </c>
      <c r="C31" s="4" t="s">
        <v>25</v>
      </c>
      <c r="D31" s="7"/>
      <c r="E31" s="8">
        <v>20</v>
      </c>
      <c r="F31" s="4">
        <f t="shared" si="0"/>
        <v>20</v>
      </c>
      <c r="G31" s="9"/>
      <c r="H31" s="9"/>
      <c r="I31" s="13"/>
      <c r="J31" s="9"/>
      <c r="K31" s="11"/>
    </row>
    <row r="32" spans="1:11" ht="12.75">
      <c r="A32" s="4">
        <v>30</v>
      </c>
      <c r="B32" s="14" t="s">
        <v>47</v>
      </c>
      <c r="C32" s="4" t="s">
        <v>14</v>
      </c>
      <c r="D32" s="7"/>
      <c r="E32" s="8">
        <v>100</v>
      </c>
      <c r="F32" s="4">
        <f t="shared" si="0"/>
        <v>100</v>
      </c>
      <c r="G32" s="9"/>
      <c r="H32" s="9"/>
      <c r="I32" s="13"/>
      <c r="J32" s="9"/>
      <c r="K32" s="11"/>
    </row>
    <row r="33" spans="1:11" ht="12.75">
      <c r="A33" s="4">
        <v>31</v>
      </c>
      <c r="B33" s="14" t="s">
        <v>48</v>
      </c>
      <c r="C33" s="4" t="s">
        <v>14</v>
      </c>
      <c r="D33" s="7"/>
      <c r="E33" s="8">
        <v>160</v>
      </c>
      <c r="F33" s="4">
        <f t="shared" si="0"/>
        <v>160</v>
      </c>
      <c r="G33" s="9"/>
      <c r="H33" s="9"/>
      <c r="I33" s="13"/>
      <c r="J33" s="9"/>
      <c r="K33" s="11"/>
    </row>
    <row r="34" spans="1:11" ht="12.75">
      <c r="A34" s="4">
        <v>32</v>
      </c>
      <c r="B34" s="6" t="s">
        <v>49</v>
      </c>
      <c r="C34" s="4" t="s">
        <v>14</v>
      </c>
      <c r="D34" s="7"/>
      <c r="E34" s="8">
        <v>1300</v>
      </c>
      <c r="F34" s="4">
        <f t="shared" si="0"/>
        <v>1300</v>
      </c>
      <c r="G34" s="9"/>
      <c r="H34" s="9"/>
      <c r="I34" s="10"/>
      <c r="J34" s="9"/>
      <c r="K34" s="11"/>
    </row>
    <row r="35" spans="1:11" ht="12.75">
      <c r="A35" s="4">
        <v>33</v>
      </c>
      <c r="B35" s="6" t="s">
        <v>50</v>
      </c>
      <c r="C35" s="4" t="s">
        <v>14</v>
      </c>
      <c r="D35" s="7"/>
      <c r="E35" s="8">
        <v>15</v>
      </c>
      <c r="F35" s="4">
        <f t="shared" si="0"/>
        <v>15</v>
      </c>
      <c r="G35" s="9"/>
      <c r="H35" s="9"/>
      <c r="I35" s="10"/>
      <c r="J35" s="9"/>
      <c r="K35" s="11"/>
    </row>
    <row r="36" spans="1:11" ht="12.75">
      <c r="A36" s="4">
        <v>34</v>
      </c>
      <c r="B36" s="6" t="s">
        <v>51</v>
      </c>
      <c r="C36" s="4" t="s">
        <v>14</v>
      </c>
      <c r="D36" s="7"/>
      <c r="E36" s="8">
        <v>30</v>
      </c>
      <c r="F36" s="4">
        <f t="shared" si="0"/>
        <v>30</v>
      </c>
      <c r="G36" s="9"/>
      <c r="H36" s="9"/>
      <c r="I36" s="10"/>
      <c r="J36" s="9"/>
      <c r="K36" s="11"/>
    </row>
    <row r="37" spans="1:11" ht="12.75">
      <c r="A37" s="4">
        <v>35</v>
      </c>
      <c r="B37" s="7" t="s">
        <v>52</v>
      </c>
      <c r="C37" s="12" t="s">
        <v>14</v>
      </c>
      <c r="D37" s="12">
        <v>60</v>
      </c>
      <c r="E37" s="12">
        <v>400</v>
      </c>
      <c r="F37" s="4">
        <f t="shared" si="0"/>
        <v>460</v>
      </c>
      <c r="G37" s="11"/>
      <c r="H37" s="9"/>
      <c r="I37" s="13"/>
      <c r="J37" s="9"/>
      <c r="K37" s="11"/>
    </row>
    <row r="38" spans="1:11" ht="12.75">
      <c r="A38" s="4">
        <v>36</v>
      </c>
      <c r="B38" s="7" t="s">
        <v>53</v>
      </c>
      <c r="C38" s="12" t="s">
        <v>27</v>
      </c>
      <c r="D38" s="7"/>
      <c r="E38" s="7">
        <v>50</v>
      </c>
      <c r="F38" s="4">
        <f t="shared" si="0"/>
        <v>50</v>
      </c>
      <c r="G38" s="11"/>
      <c r="H38" s="9"/>
      <c r="I38" s="13"/>
      <c r="J38" s="9"/>
      <c r="K38" s="11"/>
    </row>
    <row r="39" spans="1:11" ht="12.75">
      <c r="A39" s="4">
        <v>37</v>
      </c>
      <c r="B39" s="7" t="s">
        <v>54</v>
      </c>
      <c r="C39" s="12" t="s">
        <v>27</v>
      </c>
      <c r="D39" s="12">
        <v>75</v>
      </c>
      <c r="E39" s="12">
        <v>120</v>
      </c>
      <c r="F39" s="4">
        <f t="shared" si="0"/>
        <v>195</v>
      </c>
      <c r="G39" s="11"/>
      <c r="H39" s="9"/>
      <c r="I39" s="13"/>
      <c r="J39" s="9"/>
      <c r="K39" s="11"/>
    </row>
    <row r="40" spans="1:11" ht="12.75">
      <c r="A40" s="4">
        <v>38</v>
      </c>
      <c r="B40" s="7" t="s">
        <v>55</v>
      </c>
      <c r="C40" s="12" t="s">
        <v>14</v>
      </c>
      <c r="D40" s="12">
        <v>50</v>
      </c>
      <c r="E40" s="12">
        <v>200</v>
      </c>
      <c r="F40" s="4">
        <f t="shared" si="0"/>
        <v>250</v>
      </c>
      <c r="G40" s="11"/>
      <c r="H40" s="9"/>
      <c r="I40" s="13"/>
      <c r="J40" s="9"/>
      <c r="K40" s="11"/>
    </row>
    <row r="41" spans="1:11" ht="12.75">
      <c r="A41" s="4">
        <v>39</v>
      </c>
      <c r="B41" s="7" t="s">
        <v>56</v>
      </c>
      <c r="C41" s="12" t="s">
        <v>27</v>
      </c>
      <c r="D41" s="12"/>
      <c r="E41" s="12">
        <v>20</v>
      </c>
      <c r="F41" s="4">
        <f t="shared" si="0"/>
        <v>20</v>
      </c>
      <c r="G41" s="11"/>
      <c r="H41" s="9"/>
      <c r="I41" s="13"/>
      <c r="J41" s="9"/>
      <c r="K41" s="11"/>
    </row>
    <row r="42" spans="1:11" ht="12.75">
      <c r="A42" s="4">
        <v>40</v>
      </c>
      <c r="B42" s="6" t="s">
        <v>57</v>
      </c>
      <c r="C42" s="4" t="s">
        <v>14</v>
      </c>
      <c r="D42" s="7"/>
      <c r="E42" s="8">
        <v>10</v>
      </c>
      <c r="F42" s="4">
        <f t="shared" si="0"/>
        <v>10</v>
      </c>
      <c r="G42" s="9"/>
      <c r="H42" s="9"/>
      <c r="I42" s="10"/>
      <c r="J42" s="9"/>
      <c r="K42" s="11"/>
    </row>
    <row r="43" spans="1:11" ht="12.75">
      <c r="A43" s="4">
        <v>41</v>
      </c>
      <c r="B43" s="7" t="s">
        <v>58</v>
      </c>
      <c r="C43" s="12" t="s">
        <v>14</v>
      </c>
      <c r="D43" s="12">
        <v>30</v>
      </c>
      <c r="E43" s="12"/>
      <c r="F43" s="4">
        <f t="shared" si="0"/>
        <v>30</v>
      </c>
      <c r="G43" s="11"/>
      <c r="H43" s="9"/>
      <c r="I43" s="13"/>
      <c r="J43" s="9"/>
      <c r="K43" s="11"/>
    </row>
    <row r="44" spans="1:11" ht="33.75" customHeight="1">
      <c r="A44" s="4">
        <v>42</v>
      </c>
      <c r="B44" s="14" t="s">
        <v>59</v>
      </c>
      <c r="C44" s="4" t="s">
        <v>14</v>
      </c>
      <c r="D44" s="8"/>
      <c r="E44" s="8">
        <v>250</v>
      </c>
      <c r="F44" s="4">
        <f t="shared" si="0"/>
        <v>250</v>
      </c>
      <c r="G44" s="9"/>
      <c r="H44" s="9"/>
      <c r="I44" s="10"/>
      <c r="J44" s="9"/>
      <c r="K44" s="11"/>
    </row>
    <row r="45" spans="1:11" ht="34.5" customHeight="1">
      <c r="A45" s="4">
        <v>43</v>
      </c>
      <c r="B45" s="14" t="s">
        <v>60</v>
      </c>
      <c r="C45" s="4" t="s">
        <v>14</v>
      </c>
      <c r="D45" s="8"/>
      <c r="E45" s="8">
        <v>50</v>
      </c>
      <c r="F45" s="4">
        <f t="shared" si="0"/>
        <v>50</v>
      </c>
      <c r="G45" s="9"/>
      <c r="H45" s="9"/>
      <c r="I45" s="10"/>
      <c r="J45" s="9"/>
      <c r="K45" s="11"/>
    </row>
    <row r="46" spans="1:11" ht="12.75">
      <c r="A46" s="4">
        <v>44</v>
      </c>
      <c r="B46" s="6" t="s">
        <v>61</v>
      </c>
      <c r="C46" s="4" t="s">
        <v>62</v>
      </c>
      <c r="D46" s="8"/>
      <c r="E46" s="8">
        <v>15</v>
      </c>
      <c r="F46" s="4">
        <f t="shared" si="0"/>
        <v>15</v>
      </c>
      <c r="G46" s="9"/>
      <c r="H46" s="9"/>
      <c r="I46" s="10"/>
      <c r="J46" s="9"/>
      <c r="K46" s="11"/>
    </row>
    <row r="47" spans="1:11" ht="12.75">
      <c r="A47" s="4">
        <v>45</v>
      </c>
      <c r="B47" s="6" t="s">
        <v>63</v>
      </c>
      <c r="C47" s="4" t="s">
        <v>27</v>
      </c>
      <c r="D47" s="8"/>
      <c r="E47" s="8">
        <v>200</v>
      </c>
      <c r="F47" s="4">
        <f t="shared" si="0"/>
        <v>200</v>
      </c>
      <c r="G47" s="9"/>
      <c r="H47" s="9"/>
      <c r="I47" s="10"/>
      <c r="J47" s="9"/>
      <c r="K47" s="11"/>
    </row>
    <row r="48" spans="1:11" ht="12.75">
      <c r="A48" s="4">
        <v>46</v>
      </c>
      <c r="B48" s="7" t="s">
        <v>64</v>
      </c>
      <c r="C48" s="12" t="s">
        <v>14</v>
      </c>
      <c r="D48" s="7"/>
      <c r="E48" s="7">
        <v>350</v>
      </c>
      <c r="F48" s="4">
        <f t="shared" si="0"/>
        <v>350</v>
      </c>
      <c r="G48" s="11"/>
      <c r="H48" s="9"/>
      <c r="I48" s="10"/>
      <c r="J48" s="9"/>
      <c r="K48" s="11"/>
    </row>
    <row r="49" spans="1:11" ht="12.75">
      <c r="A49" s="4">
        <v>47</v>
      </c>
      <c r="B49" s="7" t="s">
        <v>65</v>
      </c>
      <c r="C49" s="12" t="s">
        <v>14</v>
      </c>
      <c r="D49" s="7"/>
      <c r="E49" s="7">
        <v>25</v>
      </c>
      <c r="F49" s="4">
        <f t="shared" si="0"/>
        <v>25</v>
      </c>
      <c r="G49" s="11"/>
      <c r="H49" s="9"/>
      <c r="I49" s="10"/>
      <c r="J49" s="9"/>
      <c r="K49" s="11"/>
    </row>
    <row r="50" spans="1:11" ht="12.75">
      <c r="A50" s="4">
        <v>48</v>
      </c>
      <c r="B50" s="6" t="s">
        <v>66</v>
      </c>
      <c r="C50" s="4" t="s">
        <v>14</v>
      </c>
      <c r="D50" s="7"/>
      <c r="E50" s="8">
        <v>30</v>
      </c>
      <c r="F50" s="4">
        <f t="shared" si="0"/>
        <v>30</v>
      </c>
      <c r="G50" s="9"/>
      <c r="H50" s="9"/>
      <c r="I50" s="10"/>
      <c r="J50" s="9"/>
      <c r="K50" s="11"/>
    </row>
    <row r="51" spans="1:11" ht="12.75">
      <c r="A51" s="4">
        <v>49</v>
      </c>
      <c r="B51" s="6" t="s">
        <v>67</v>
      </c>
      <c r="C51" s="4" t="s">
        <v>14</v>
      </c>
      <c r="D51" s="7"/>
      <c r="E51" s="8">
        <v>100</v>
      </c>
      <c r="F51" s="4">
        <f t="shared" si="0"/>
        <v>100</v>
      </c>
      <c r="G51" s="9"/>
      <c r="H51" s="9"/>
      <c r="I51" s="10"/>
      <c r="J51" s="9"/>
      <c r="K51" s="11"/>
    </row>
    <row r="52" spans="1:11" ht="12.75">
      <c r="A52" s="4">
        <v>50</v>
      </c>
      <c r="B52" s="6" t="s">
        <v>68</v>
      </c>
      <c r="C52" s="4" t="s">
        <v>14</v>
      </c>
      <c r="D52" s="7"/>
      <c r="E52" s="8">
        <v>30</v>
      </c>
      <c r="F52" s="4">
        <f t="shared" si="0"/>
        <v>30</v>
      </c>
      <c r="G52" s="9"/>
      <c r="H52" s="9"/>
      <c r="I52" s="10"/>
      <c r="J52" s="9"/>
      <c r="K52" s="11"/>
    </row>
    <row r="53" spans="1:11" ht="12.75">
      <c r="A53" s="4">
        <v>51</v>
      </c>
      <c r="B53" s="7" t="s">
        <v>69</v>
      </c>
      <c r="C53" s="12" t="s">
        <v>14</v>
      </c>
      <c r="D53" s="12">
        <v>50</v>
      </c>
      <c r="E53" s="12">
        <v>200</v>
      </c>
      <c r="F53" s="4">
        <f t="shared" si="0"/>
        <v>250</v>
      </c>
      <c r="G53" s="11"/>
      <c r="H53" s="9"/>
      <c r="I53" s="13"/>
      <c r="J53" s="9"/>
      <c r="K53" s="11"/>
    </row>
    <row r="54" spans="1:11" ht="12.75">
      <c r="A54" s="4">
        <v>52</v>
      </c>
      <c r="B54" s="6" t="s">
        <v>70</v>
      </c>
      <c r="C54" s="4" t="s">
        <v>14</v>
      </c>
      <c r="D54" s="7"/>
      <c r="E54" s="8">
        <v>250</v>
      </c>
      <c r="F54" s="4">
        <f t="shared" si="0"/>
        <v>250</v>
      </c>
      <c r="G54" s="9"/>
      <c r="H54" s="9"/>
      <c r="I54" s="13"/>
      <c r="J54" s="9"/>
      <c r="K54" s="11"/>
    </row>
    <row r="55" spans="1:11" ht="12.75">
      <c r="A55" s="4">
        <v>53</v>
      </c>
      <c r="B55" s="6" t="s">
        <v>71</v>
      </c>
      <c r="C55" s="4" t="s">
        <v>14</v>
      </c>
      <c r="D55" s="7"/>
      <c r="E55" s="8">
        <v>250</v>
      </c>
      <c r="F55" s="4">
        <f t="shared" si="0"/>
        <v>250</v>
      </c>
      <c r="G55" s="9"/>
      <c r="H55" s="9"/>
      <c r="I55" s="10"/>
      <c r="J55" s="9"/>
      <c r="K55" s="11"/>
    </row>
    <row r="56" spans="1:11" ht="12.75">
      <c r="A56" s="4">
        <v>54</v>
      </c>
      <c r="B56" s="7" t="s">
        <v>72</v>
      </c>
      <c r="C56" s="12" t="s">
        <v>14</v>
      </c>
      <c r="D56" s="7"/>
      <c r="E56" s="7">
        <v>650</v>
      </c>
      <c r="F56" s="4">
        <f t="shared" si="0"/>
        <v>650</v>
      </c>
      <c r="G56" s="11"/>
      <c r="H56" s="9"/>
      <c r="I56" s="10"/>
      <c r="J56" s="9"/>
      <c r="K56" s="11"/>
    </row>
    <row r="57" spans="1:11" ht="12.75">
      <c r="A57" s="4">
        <v>55</v>
      </c>
      <c r="B57" s="7" t="s">
        <v>73</v>
      </c>
      <c r="C57" s="12" t="s">
        <v>14</v>
      </c>
      <c r="D57" s="12">
        <v>250</v>
      </c>
      <c r="E57" s="15">
        <v>330</v>
      </c>
      <c r="F57" s="4">
        <f t="shared" si="0"/>
        <v>580</v>
      </c>
      <c r="G57" s="11"/>
      <c r="H57" s="9"/>
      <c r="I57" s="13"/>
      <c r="J57" s="9"/>
      <c r="K57" s="11"/>
    </row>
    <row r="58" spans="1:11" ht="12.75">
      <c r="A58" s="4">
        <v>56</v>
      </c>
      <c r="B58" s="6" t="s">
        <v>74</v>
      </c>
      <c r="C58" s="12" t="s">
        <v>14</v>
      </c>
      <c r="D58" s="12"/>
      <c r="E58" s="15">
        <v>100</v>
      </c>
      <c r="F58" s="4">
        <f t="shared" si="0"/>
        <v>100</v>
      </c>
      <c r="G58" s="11"/>
      <c r="H58" s="9"/>
      <c r="I58" s="13"/>
      <c r="J58" s="9"/>
      <c r="K58" s="11"/>
    </row>
    <row r="59" spans="1:11" ht="12.75">
      <c r="A59" s="4">
        <v>57</v>
      </c>
      <c r="B59" s="6" t="s">
        <v>75</v>
      </c>
      <c r="C59" s="12" t="s">
        <v>14</v>
      </c>
      <c r="D59" s="12">
        <v>200</v>
      </c>
      <c r="E59" s="12"/>
      <c r="F59" s="4">
        <f t="shared" si="0"/>
        <v>200</v>
      </c>
      <c r="G59" s="9"/>
      <c r="H59" s="9"/>
      <c r="I59" s="13"/>
      <c r="J59" s="9"/>
      <c r="K59" s="11"/>
    </row>
    <row r="60" spans="1:11" ht="12.75">
      <c r="A60" s="4">
        <v>58</v>
      </c>
      <c r="B60" s="6" t="s">
        <v>76</v>
      </c>
      <c r="C60" s="4" t="s">
        <v>14</v>
      </c>
      <c r="D60" s="7"/>
      <c r="E60" s="8">
        <v>100</v>
      </c>
      <c r="F60" s="4">
        <f t="shared" si="0"/>
        <v>100</v>
      </c>
      <c r="G60" s="9"/>
      <c r="H60" s="9"/>
      <c r="I60" s="13"/>
      <c r="J60" s="9"/>
      <c r="K60" s="11"/>
    </row>
    <row r="61" spans="1:11" ht="12.75">
      <c r="A61" s="4">
        <v>59</v>
      </c>
      <c r="B61" s="6" t="s">
        <v>77</v>
      </c>
      <c r="C61" s="4" t="s">
        <v>14</v>
      </c>
      <c r="D61" s="7"/>
      <c r="E61" s="8">
        <v>800</v>
      </c>
      <c r="F61" s="4">
        <f t="shared" si="0"/>
        <v>800</v>
      </c>
      <c r="G61" s="9"/>
      <c r="H61" s="9"/>
      <c r="I61" s="13"/>
      <c r="J61" s="9"/>
      <c r="K61" s="11"/>
    </row>
    <row r="62" spans="1:11" ht="12.75">
      <c r="A62" s="4">
        <v>60</v>
      </c>
      <c r="B62" s="6" t="s">
        <v>78</v>
      </c>
      <c r="C62" s="12" t="s">
        <v>14</v>
      </c>
      <c r="D62" s="12">
        <v>250</v>
      </c>
      <c r="E62" s="12"/>
      <c r="F62" s="4">
        <f t="shared" si="0"/>
        <v>250</v>
      </c>
      <c r="G62" s="9"/>
      <c r="H62" s="9"/>
      <c r="I62" s="13"/>
      <c r="J62" s="9"/>
      <c r="K62" s="11"/>
    </row>
    <row r="63" spans="1:11" ht="12.75">
      <c r="A63" s="4">
        <v>61</v>
      </c>
      <c r="B63" s="6" t="s">
        <v>79</v>
      </c>
      <c r="C63" s="4" t="s">
        <v>14</v>
      </c>
      <c r="D63" s="7"/>
      <c r="E63" s="8">
        <v>100</v>
      </c>
      <c r="F63" s="4">
        <f t="shared" si="0"/>
        <v>100</v>
      </c>
      <c r="G63" s="9"/>
      <c r="H63" s="9"/>
      <c r="I63" s="13"/>
      <c r="J63" s="9"/>
      <c r="K63" s="11"/>
    </row>
    <row r="64" spans="1:11" ht="12.75">
      <c r="A64" s="4">
        <v>62</v>
      </c>
      <c r="B64" s="6" t="s">
        <v>80</v>
      </c>
      <c r="C64" s="4" t="s">
        <v>14</v>
      </c>
      <c r="D64" s="7"/>
      <c r="E64" s="8">
        <v>80</v>
      </c>
      <c r="F64" s="4">
        <f t="shared" si="0"/>
        <v>80</v>
      </c>
      <c r="G64" s="9"/>
      <c r="H64" s="9"/>
      <c r="I64" s="13"/>
      <c r="J64" s="9"/>
      <c r="K64" s="11"/>
    </row>
    <row r="65" spans="1:11" ht="12.75">
      <c r="A65" s="4">
        <v>63</v>
      </c>
      <c r="B65" s="6" t="s">
        <v>81</v>
      </c>
      <c r="C65" s="4" t="s">
        <v>14</v>
      </c>
      <c r="D65" s="7"/>
      <c r="E65" s="8">
        <v>50</v>
      </c>
      <c r="F65" s="4">
        <f t="shared" si="0"/>
        <v>50</v>
      </c>
      <c r="G65" s="9"/>
      <c r="H65" s="9"/>
      <c r="I65" s="13"/>
      <c r="J65" s="9"/>
      <c r="K65" s="11"/>
    </row>
    <row r="66" spans="1:11" ht="12.75">
      <c r="A66" s="4">
        <v>64</v>
      </c>
      <c r="B66" s="6" t="s">
        <v>82</v>
      </c>
      <c r="C66" s="4" t="s">
        <v>14</v>
      </c>
      <c r="D66" s="7">
        <v>150</v>
      </c>
      <c r="E66" s="8">
        <v>150</v>
      </c>
      <c r="F66" s="4">
        <f t="shared" si="0"/>
        <v>300</v>
      </c>
      <c r="G66" s="9"/>
      <c r="H66" s="9"/>
      <c r="I66" s="10"/>
      <c r="J66" s="9"/>
      <c r="K66" s="11"/>
    </row>
    <row r="67" spans="1:11" ht="12.75">
      <c r="A67" s="4">
        <v>65</v>
      </c>
      <c r="B67" s="6" t="s">
        <v>83</v>
      </c>
      <c r="C67" s="4" t="s">
        <v>14</v>
      </c>
      <c r="D67" s="7">
        <v>300</v>
      </c>
      <c r="E67" s="8">
        <v>600</v>
      </c>
      <c r="F67" s="4">
        <f t="shared" si="0"/>
        <v>900</v>
      </c>
      <c r="G67" s="9"/>
      <c r="H67" s="9"/>
      <c r="I67" s="10"/>
      <c r="J67" s="9"/>
      <c r="K67" s="11"/>
    </row>
    <row r="68" spans="1:11" ht="12.75">
      <c r="A68" s="4">
        <v>66</v>
      </c>
      <c r="B68" s="6" t="s">
        <v>84</v>
      </c>
      <c r="C68" s="4" t="s">
        <v>14</v>
      </c>
      <c r="D68" s="7"/>
      <c r="E68" s="8">
        <v>100</v>
      </c>
      <c r="F68" s="4">
        <f t="shared" si="0"/>
        <v>100</v>
      </c>
      <c r="G68" s="9"/>
      <c r="H68" s="9"/>
      <c r="I68" s="10"/>
      <c r="J68" s="9"/>
      <c r="K68" s="11"/>
    </row>
    <row r="69" spans="1:11" ht="12.75">
      <c r="A69" s="4">
        <v>67</v>
      </c>
      <c r="B69" s="7" t="s">
        <v>85</v>
      </c>
      <c r="C69" s="12" t="s">
        <v>27</v>
      </c>
      <c r="D69" s="7"/>
      <c r="E69" s="7">
        <v>200</v>
      </c>
      <c r="F69" s="4">
        <f t="shared" si="0"/>
        <v>200</v>
      </c>
      <c r="G69" s="11"/>
      <c r="H69" s="9"/>
      <c r="I69" s="13"/>
      <c r="J69" s="9"/>
      <c r="K69" s="11"/>
    </row>
    <row r="70" spans="1:11" ht="12.75">
      <c r="A70" s="4">
        <v>68</v>
      </c>
      <c r="B70" s="7" t="s">
        <v>86</v>
      </c>
      <c r="C70" s="12" t="s">
        <v>27</v>
      </c>
      <c r="D70" s="7"/>
      <c r="E70" s="7">
        <v>450</v>
      </c>
      <c r="F70" s="4">
        <f t="shared" si="0"/>
        <v>450</v>
      </c>
      <c r="G70" s="11"/>
      <c r="H70" s="9"/>
      <c r="I70" s="13"/>
      <c r="J70" s="9"/>
      <c r="K70" s="11"/>
    </row>
    <row r="71" spans="1:11" ht="12.75">
      <c r="A71" s="4">
        <v>69</v>
      </c>
      <c r="B71" s="7" t="s">
        <v>87</v>
      </c>
      <c r="C71" s="12" t="s">
        <v>14</v>
      </c>
      <c r="D71" s="12">
        <v>1500</v>
      </c>
      <c r="E71" s="12">
        <v>550</v>
      </c>
      <c r="F71" s="4">
        <f t="shared" si="0"/>
        <v>2050</v>
      </c>
      <c r="G71" s="11"/>
      <c r="H71" s="9"/>
      <c r="I71" s="13"/>
      <c r="J71" s="9"/>
      <c r="K71" s="11"/>
    </row>
    <row r="72" spans="1:11" ht="12.75">
      <c r="A72" s="4">
        <v>70</v>
      </c>
      <c r="B72" s="7" t="s">
        <v>88</v>
      </c>
      <c r="C72" s="12" t="s">
        <v>27</v>
      </c>
      <c r="D72" s="12">
        <v>550</v>
      </c>
      <c r="E72" s="12"/>
      <c r="F72" s="4">
        <f t="shared" si="0"/>
        <v>550</v>
      </c>
      <c r="G72" s="11"/>
      <c r="H72" s="9"/>
      <c r="I72" s="13"/>
      <c r="J72" s="9"/>
      <c r="K72" s="11"/>
    </row>
    <row r="73" spans="1:11" ht="12.75">
      <c r="A73" s="4">
        <v>71</v>
      </c>
      <c r="B73" s="6" t="s">
        <v>89</v>
      </c>
      <c r="C73" s="12" t="s">
        <v>27</v>
      </c>
      <c r="D73" s="12"/>
      <c r="E73" s="12">
        <v>2200</v>
      </c>
      <c r="F73" s="4">
        <f t="shared" si="0"/>
        <v>2200</v>
      </c>
      <c r="G73" s="11"/>
      <c r="H73" s="9"/>
      <c r="I73" s="13"/>
      <c r="J73" s="9"/>
      <c r="K73" s="11"/>
    </row>
    <row r="74" spans="1:11" ht="12.75">
      <c r="A74" s="4">
        <v>72</v>
      </c>
      <c r="B74" s="7" t="s">
        <v>90</v>
      </c>
      <c r="C74" s="12" t="s">
        <v>27</v>
      </c>
      <c r="D74" s="12">
        <v>60</v>
      </c>
      <c r="E74" s="12">
        <v>170</v>
      </c>
      <c r="F74" s="4">
        <f t="shared" si="0"/>
        <v>230</v>
      </c>
      <c r="G74" s="11"/>
      <c r="H74" s="9"/>
      <c r="I74" s="13"/>
      <c r="J74" s="9"/>
      <c r="K74" s="11"/>
    </row>
    <row r="75" spans="1:11" ht="12.75">
      <c r="A75" s="4">
        <v>73</v>
      </c>
      <c r="B75" s="7" t="s">
        <v>91</v>
      </c>
      <c r="C75" s="12" t="s">
        <v>14</v>
      </c>
      <c r="D75" s="12">
        <v>130</v>
      </c>
      <c r="E75" s="12">
        <v>200</v>
      </c>
      <c r="F75" s="4">
        <f t="shared" si="0"/>
        <v>330</v>
      </c>
      <c r="G75" s="11"/>
      <c r="H75" s="9"/>
      <c r="I75" s="13"/>
      <c r="J75" s="9"/>
      <c r="K75" s="11"/>
    </row>
    <row r="76" spans="1:11" ht="12.75">
      <c r="A76" s="4">
        <v>74</v>
      </c>
      <c r="B76" s="6" t="s">
        <v>92</v>
      </c>
      <c r="C76" s="4" t="s">
        <v>14</v>
      </c>
      <c r="D76" s="7"/>
      <c r="E76" s="8">
        <v>80</v>
      </c>
      <c r="F76" s="4">
        <f t="shared" si="0"/>
        <v>80</v>
      </c>
      <c r="G76" s="9"/>
      <c r="H76" s="9"/>
      <c r="I76" s="13"/>
      <c r="J76" s="9"/>
      <c r="K76" s="11"/>
    </row>
    <row r="77" spans="1:11" ht="12.75">
      <c r="A77" s="4">
        <v>75</v>
      </c>
      <c r="B77" s="7" t="s">
        <v>93</v>
      </c>
      <c r="C77" s="12" t="s">
        <v>14</v>
      </c>
      <c r="D77" s="7"/>
      <c r="E77" s="7">
        <v>15</v>
      </c>
      <c r="F77" s="4">
        <f t="shared" si="0"/>
        <v>15</v>
      </c>
      <c r="G77" s="11"/>
      <c r="H77" s="9"/>
      <c r="I77" s="13"/>
      <c r="J77" s="9"/>
      <c r="K77" s="11"/>
    </row>
    <row r="78" spans="1:11" ht="12.75">
      <c r="A78" s="4">
        <v>76</v>
      </c>
      <c r="B78" s="7" t="s">
        <v>94</v>
      </c>
      <c r="C78" s="12" t="s">
        <v>95</v>
      </c>
      <c r="D78" s="12"/>
      <c r="E78" s="12">
        <v>500</v>
      </c>
      <c r="F78" s="4">
        <f t="shared" si="0"/>
        <v>500</v>
      </c>
      <c r="G78" s="11"/>
      <c r="H78" s="9"/>
      <c r="I78" s="13"/>
      <c r="J78" s="9"/>
      <c r="K78" s="11"/>
    </row>
    <row r="79" spans="1:11" ht="12.75">
      <c r="A79" s="4">
        <v>77</v>
      </c>
      <c r="B79" s="7" t="s">
        <v>96</v>
      </c>
      <c r="C79" s="12" t="s">
        <v>14</v>
      </c>
      <c r="D79" s="12">
        <v>100</v>
      </c>
      <c r="E79" s="12">
        <v>800</v>
      </c>
      <c r="F79" s="4">
        <f t="shared" si="0"/>
        <v>900</v>
      </c>
      <c r="G79" s="11"/>
      <c r="H79" s="9"/>
      <c r="I79" s="13"/>
      <c r="J79" s="9"/>
      <c r="K79" s="11"/>
    </row>
    <row r="80" spans="1:11" ht="12.75">
      <c r="A80" s="4">
        <v>78</v>
      </c>
      <c r="B80" s="7" t="s">
        <v>97</v>
      </c>
      <c r="C80" s="12" t="s">
        <v>14</v>
      </c>
      <c r="D80" s="7"/>
      <c r="E80" s="7">
        <v>25</v>
      </c>
      <c r="F80" s="4">
        <f t="shared" si="0"/>
        <v>25</v>
      </c>
      <c r="G80" s="11"/>
      <c r="H80" s="9"/>
      <c r="I80" s="13"/>
      <c r="J80" s="9"/>
      <c r="K80" s="11"/>
    </row>
    <row r="81" spans="1:11" ht="12.75">
      <c r="A81" s="4">
        <v>79</v>
      </c>
      <c r="B81" s="6" t="s">
        <v>98</v>
      </c>
      <c r="C81" s="12" t="s">
        <v>14</v>
      </c>
      <c r="D81" s="7"/>
      <c r="E81" s="8">
        <v>20</v>
      </c>
      <c r="F81" s="4">
        <f t="shared" si="0"/>
        <v>20</v>
      </c>
      <c r="G81" s="9"/>
      <c r="H81" s="9"/>
      <c r="I81" s="10"/>
      <c r="J81" s="9"/>
      <c r="K81" s="11"/>
    </row>
    <row r="82" spans="1:11" ht="12.75">
      <c r="A82" s="4">
        <v>80</v>
      </c>
      <c r="B82" s="6" t="s">
        <v>99</v>
      </c>
      <c r="C82" s="4" t="s">
        <v>14</v>
      </c>
      <c r="D82" s="7"/>
      <c r="E82" s="8">
        <v>90</v>
      </c>
      <c r="F82" s="4">
        <f t="shared" si="0"/>
        <v>90</v>
      </c>
      <c r="G82" s="9"/>
      <c r="H82" s="9"/>
      <c r="I82" s="10"/>
      <c r="J82" s="9"/>
      <c r="K82" s="11"/>
    </row>
    <row r="83" spans="1:11" ht="12.75">
      <c r="A83" s="4">
        <v>81</v>
      </c>
      <c r="B83" s="6" t="s">
        <v>100</v>
      </c>
      <c r="C83" s="4" t="s">
        <v>25</v>
      </c>
      <c r="D83" s="7"/>
      <c r="E83" s="8">
        <v>10</v>
      </c>
      <c r="F83" s="4">
        <f t="shared" si="0"/>
        <v>10</v>
      </c>
      <c r="G83" s="9"/>
      <c r="H83" s="9"/>
      <c r="I83" s="10"/>
      <c r="J83" s="9"/>
      <c r="K83" s="11"/>
    </row>
    <row r="84" spans="1:11" ht="12.75">
      <c r="A84" s="4">
        <v>82</v>
      </c>
      <c r="B84" s="6" t="s">
        <v>101</v>
      </c>
      <c r="C84" s="4" t="s">
        <v>14</v>
      </c>
      <c r="D84" s="7"/>
      <c r="E84" s="8">
        <v>380</v>
      </c>
      <c r="F84" s="4">
        <f t="shared" si="0"/>
        <v>380</v>
      </c>
      <c r="G84" s="9"/>
      <c r="H84" s="9"/>
      <c r="I84" s="10"/>
      <c r="J84" s="9"/>
      <c r="K84" s="11"/>
    </row>
    <row r="85" spans="1:11" ht="12.75">
      <c r="A85" s="4">
        <v>83</v>
      </c>
      <c r="B85" s="6" t="s">
        <v>102</v>
      </c>
      <c r="C85" s="4" t="s">
        <v>14</v>
      </c>
      <c r="D85" s="7"/>
      <c r="E85" s="8">
        <v>30</v>
      </c>
      <c r="F85" s="4">
        <f t="shared" si="0"/>
        <v>30</v>
      </c>
      <c r="G85" s="9"/>
      <c r="H85" s="9"/>
      <c r="I85" s="10"/>
      <c r="J85" s="9"/>
      <c r="K85" s="11"/>
    </row>
    <row r="86" spans="1:11" ht="12.75">
      <c r="A86" s="4">
        <v>84</v>
      </c>
      <c r="B86" s="6" t="s">
        <v>103</v>
      </c>
      <c r="C86" s="4" t="s">
        <v>14</v>
      </c>
      <c r="D86" s="7"/>
      <c r="E86" s="8">
        <v>80</v>
      </c>
      <c r="F86" s="4">
        <f t="shared" si="0"/>
        <v>80</v>
      </c>
      <c r="G86" s="9"/>
      <c r="H86" s="9"/>
      <c r="I86" s="10"/>
      <c r="J86" s="9"/>
      <c r="K86" s="11"/>
    </row>
    <row r="87" spans="1:11" ht="12.75">
      <c r="A87" s="4">
        <v>85</v>
      </c>
      <c r="B87" s="7" t="s">
        <v>104</v>
      </c>
      <c r="C87" s="12" t="s">
        <v>14</v>
      </c>
      <c r="D87" s="12">
        <v>40</v>
      </c>
      <c r="E87" s="12">
        <v>15</v>
      </c>
      <c r="F87" s="4">
        <f t="shared" si="0"/>
        <v>55</v>
      </c>
      <c r="G87" s="11"/>
      <c r="H87" s="9"/>
      <c r="I87" s="13"/>
      <c r="J87" s="9"/>
      <c r="K87" s="11"/>
    </row>
    <row r="88" spans="1:11" ht="12.75">
      <c r="A88" s="4">
        <v>86</v>
      </c>
      <c r="B88" s="7" t="s">
        <v>105</v>
      </c>
      <c r="C88" s="12" t="s">
        <v>14</v>
      </c>
      <c r="D88" s="12">
        <v>55</v>
      </c>
      <c r="E88" s="12"/>
      <c r="F88" s="4">
        <f t="shared" si="0"/>
        <v>55</v>
      </c>
      <c r="G88" s="11"/>
      <c r="H88" s="9"/>
      <c r="I88" s="13"/>
      <c r="J88" s="9"/>
      <c r="K88" s="11"/>
    </row>
    <row r="89" spans="1:11" ht="12.75">
      <c r="A89" s="4">
        <v>87</v>
      </c>
      <c r="B89" s="6" t="s">
        <v>106</v>
      </c>
      <c r="C89" s="4" t="s">
        <v>14</v>
      </c>
      <c r="D89" s="7"/>
      <c r="E89" s="8">
        <v>650</v>
      </c>
      <c r="F89" s="4">
        <f t="shared" si="0"/>
        <v>650</v>
      </c>
      <c r="G89" s="9"/>
      <c r="H89" s="9"/>
      <c r="I89" s="10"/>
      <c r="J89" s="9"/>
      <c r="K89" s="11"/>
    </row>
    <row r="90" spans="1:11" ht="12.75">
      <c r="A90" s="4">
        <v>88</v>
      </c>
      <c r="B90" s="6" t="s">
        <v>107</v>
      </c>
      <c r="C90" s="4" t="s">
        <v>14</v>
      </c>
      <c r="D90" s="7"/>
      <c r="E90" s="8">
        <v>20</v>
      </c>
      <c r="F90" s="4">
        <f t="shared" si="0"/>
        <v>20</v>
      </c>
      <c r="G90" s="9"/>
      <c r="H90" s="9"/>
      <c r="I90" s="10"/>
      <c r="J90" s="9"/>
      <c r="K90" s="11"/>
    </row>
    <row r="91" spans="1:11" ht="12.75">
      <c r="A91" s="4">
        <v>89</v>
      </c>
      <c r="B91" s="6" t="s">
        <v>108</v>
      </c>
      <c r="C91" s="4" t="s">
        <v>14</v>
      </c>
      <c r="D91" s="7"/>
      <c r="E91" s="8">
        <v>20</v>
      </c>
      <c r="F91" s="4">
        <f t="shared" si="0"/>
        <v>20</v>
      </c>
      <c r="G91" s="9"/>
      <c r="H91" s="9"/>
      <c r="I91" s="10"/>
      <c r="J91" s="9"/>
      <c r="K91" s="11"/>
    </row>
    <row r="92" spans="1:11" ht="12.75">
      <c r="A92" s="4">
        <v>90</v>
      </c>
      <c r="B92" s="6" t="s">
        <v>109</v>
      </c>
      <c r="C92" s="4" t="s">
        <v>14</v>
      </c>
      <c r="D92" s="7"/>
      <c r="E92" s="8">
        <v>10</v>
      </c>
      <c r="F92" s="4">
        <f t="shared" si="0"/>
        <v>10</v>
      </c>
      <c r="G92" s="9"/>
      <c r="H92" s="9"/>
      <c r="I92" s="10"/>
      <c r="J92" s="9"/>
      <c r="K92" s="11"/>
    </row>
    <row r="93" spans="1:11" ht="12.75">
      <c r="A93" s="4">
        <v>91</v>
      </c>
      <c r="B93" s="6" t="s">
        <v>110</v>
      </c>
      <c r="C93" s="4" t="s">
        <v>14</v>
      </c>
      <c r="D93" s="7"/>
      <c r="E93" s="8">
        <v>40</v>
      </c>
      <c r="F93" s="4">
        <f t="shared" si="0"/>
        <v>40</v>
      </c>
      <c r="G93" s="9"/>
      <c r="H93" s="9"/>
      <c r="I93" s="10"/>
      <c r="J93" s="9"/>
      <c r="K93" s="11"/>
    </row>
    <row r="94" spans="1:11" ht="12.75">
      <c r="A94" s="4">
        <v>92</v>
      </c>
      <c r="B94" s="6" t="s">
        <v>111</v>
      </c>
      <c r="C94" s="4" t="s">
        <v>14</v>
      </c>
      <c r="D94" s="7"/>
      <c r="E94" s="8">
        <v>60</v>
      </c>
      <c r="F94" s="4">
        <f t="shared" si="0"/>
        <v>60</v>
      </c>
      <c r="G94" s="9"/>
      <c r="H94" s="9"/>
      <c r="I94" s="10"/>
      <c r="J94" s="9"/>
      <c r="K94" s="11"/>
    </row>
    <row r="95" spans="1:11" ht="12.75">
      <c r="A95" s="4">
        <v>93</v>
      </c>
      <c r="B95" s="6" t="s">
        <v>112</v>
      </c>
      <c r="C95" s="4" t="s">
        <v>14</v>
      </c>
      <c r="D95" s="7"/>
      <c r="E95" s="8">
        <v>160</v>
      </c>
      <c r="F95" s="4">
        <f t="shared" si="0"/>
        <v>160</v>
      </c>
      <c r="G95" s="9"/>
      <c r="H95" s="9"/>
      <c r="I95" s="10"/>
      <c r="J95" s="9"/>
      <c r="K95" s="11"/>
    </row>
    <row r="96" spans="1:11" ht="12.75">
      <c r="A96" s="4">
        <v>94</v>
      </c>
      <c r="B96" s="6" t="s">
        <v>113</v>
      </c>
      <c r="C96" s="4" t="s">
        <v>14</v>
      </c>
      <c r="D96" s="7"/>
      <c r="E96" s="8">
        <v>20</v>
      </c>
      <c r="F96" s="4">
        <f t="shared" si="0"/>
        <v>20</v>
      </c>
      <c r="G96" s="9"/>
      <c r="H96" s="9"/>
      <c r="I96" s="10"/>
      <c r="J96" s="9"/>
      <c r="K96" s="11"/>
    </row>
    <row r="97" spans="1:11" ht="12.75">
      <c r="A97" s="4">
        <v>95</v>
      </c>
      <c r="B97" s="16" t="s">
        <v>114</v>
      </c>
      <c r="C97" s="4" t="s">
        <v>14</v>
      </c>
      <c r="D97" s="7">
        <v>16</v>
      </c>
      <c r="E97" s="8">
        <v>30</v>
      </c>
      <c r="F97" s="4">
        <f t="shared" si="0"/>
        <v>46</v>
      </c>
      <c r="G97" s="9"/>
      <c r="H97" s="9"/>
      <c r="I97" s="10"/>
      <c r="J97" s="9"/>
      <c r="K97" s="11"/>
    </row>
    <row r="98" spans="1:11" ht="12.75">
      <c r="A98" s="4">
        <v>96</v>
      </c>
      <c r="B98" s="6" t="s">
        <v>115</v>
      </c>
      <c r="C98" s="4" t="s">
        <v>14</v>
      </c>
      <c r="D98" s="7"/>
      <c r="E98" s="8">
        <v>50</v>
      </c>
      <c r="F98" s="4">
        <f t="shared" si="0"/>
        <v>50</v>
      </c>
      <c r="G98" s="9"/>
      <c r="H98" s="9"/>
      <c r="I98" s="10"/>
      <c r="J98" s="9"/>
      <c r="K98" s="11"/>
    </row>
    <row r="99" spans="1:11" ht="12.75">
      <c r="A99" s="4">
        <v>97</v>
      </c>
      <c r="B99" s="7" t="s">
        <v>116</v>
      </c>
      <c r="C99" s="12" t="s">
        <v>27</v>
      </c>
      <c r="D99" s="7"/>
      <c r="E99" s="7">
        <v>160</v>
      </c>
      <c r="F99" s="4">
        <f t="shared" si="0"/>
        <v>160</v>
      </c>
      <c r="G99" s="11"/>
      <c r="H99" s="9"/>
      <c r="I99" s="10"/>
      <c r="J99" s="9"/>
      <c r="K99" s="11"/>
    </row>
    <row r="100" spans="1:11" ht="12.75">
      <c r="A100" s="4">
        <v>98</v>
      </c>
      <c r="B100" s="7" t="s">
        <v>117</v>
      </c>
      <c r="C100" s="12" t="s">
        <v>27</v>
      </c>
      <c r="D100" s="7">
        <v>200</v>
      </c>
      <c r="E100" s="7">
        <v>70</v>
      </c>
      <c r="F100" s="4">
        <f t="shared" si="0"/>
        <v>270</v>
      </c>
      <c r="G100" s="11"/>
      <c r="H100" s="9"/>
      <c r="I100" s="10"/>
      <c r="J100" s="9"/>
      <c r="K100" s="11"/>
    </row>
    <row r="101" spans="1:11" ht="12.75">
      <c r="A101" s="4">
        <v>99</v>
      </c>
      <c r="B101" s="6" t="s">
        <v>118</v>
      </c>
      <c r="C101" s="4" t="s">
        <v>14</v>
      </c>
      <c r="D101" s="7"/>
      <c r="E101" s="8">
        <v>70</v>
      </c>
      <c r="F101" s="4">
        <f t="shared" si="0"/>
        <v>70</v>
      </c>
      <c r="G101" s="9"/>
      <c r="H101" s="9"/>
      <c r="I101" s="10"/>
      <c r="J101" s="9"/>
      <c r="K101" s="11"/>
    </row>
    <row r="102" spans="1:11" ht="12.75">
      <c r="A102" s="4">
        <v>100</v>
      </c>
      <c r="B102" s="6" t="s">
        <v>119</v>
      </c>
      <c r="C102" s="4" t="s">
        <v>14</v>
      </c>
      <c r="D102" s="7"/>
      <c r="E102" s="8">
        <v>25</v>
      </c>
      <c r="F102" s="4">
        <f t="shared" si="0"/>
        <v>25</v>
      </c>
      <c r="G102" s="9"/>
      <c r="H102" s="9"/>
      <c r="I102" s="10"/>
      <c r="J102" s="9"/>
      <c r="K102" s="11"/>
    </row>
    <row r="103" spans="1:11" ht="12.75">
      <c r="A103" s="4">
        <v>101</v>
      </c>
      <c r="B103" s="7" t="s">
        <v>120</v>
      </c>
      <c r="C103" s="12" t="s">
        <v>14</v>
      </c>
      <c r="D103" s="7"/>
      <c r="E103" s="7">
        <v>10</v>
      </c>
      <c r="F103" s="4">
        <f t="shared" si="0"/>
        <v>10</v>
      </c>
      <c r="G103" s="11"/>
      <c r="H103" s="9"/>
      <c r="I103" s="10"/>
      <c r="J103" s="9"/>
      <c r="K103" s="11"/>
    </row>
    <row r="104" spans="1:11" ht="12.75">
      <c r="A104" s="4">
        <v>102</v>
      </c>
      <c r="B104" s="7" t="s">
        <v>121</v>
      </c>
      <c r="C104" s="12" t="s">
        <v>27</v>
      </c>
      <c r="D104" s="12">
        <v>150</v>
      </c>
      <c r="E104" s="12">
        <v>250</v>
      </c>
      <c r="F104" s="4">
        <f t="shared" si="0"/>
        <v>400</v>
      </c>
      <c r="G104" s="11"/>
      <c r="H104" s="9"/>
      <c r="I104" s="13"/>
      <c r="J104" s="9"/>
      <c r="K104" s="11"/>
    </row>
    <row r="105" spans="1:11" ht="12.75">
      <c r="A105" s="4">
        <v>103</v>
      </c>
      <c r="B105" s="7" t="s">
        <v>122</v>
      </c>
      <c r="C105" s="12" t="s">
        <v>27</v>
      </c>
      <c r="D105" s="12"/>
      <c r="E105" s="12">
        <v>10</v>
      </c>
      <c r="F105" s="4">
        <f t="shared" si="0"/>
        <v>10</v>
      </c>
      <c r="G105" s="11"/>
      <c r="H105" s="9"/>
      <c r="I105" s="13"/>
      <c r="J105" s="9"/>
      <c r="K105" s="11"/>
    </row>
    <row r="106" spans="1:11" ht="12.75">
      <c r="A106" s="4">
        <v>104</v>
      </c>
      <c r="B106" s="6" t="s">
        <v>123</v>
      </c>
      <c r="C106" s="4" t="s">
        <v>14</v>
      </c>
      <c r="D106" s="7"/>
      <c r="E106" s="8">
        <v>20</v>
      </c>
      <c r="F106" s="4">
        <f t="shared" si="0"/>
        <v>20</v>
      </c>
      <c r="G106" s="9"/>
      <c r="H106" s="9"/>
      <c r="I106" s="10"/>
      <c r="J106" s="9"/>
      <c r="K106" s="11"/>
    </row>
    <row r="107" spans="1:11" ht="12.75">
      <c r="A107" s="4">
        <v>105</v>
      </c>
      <c r="B107" s="6" t="s">
        <v>124</v>
      </c>
      <c r="C107" s="4" t="s">
        <v>14</v>
      </c>
      <c r="D107" s="7"/>
      <c r="E107" s="8">
        <v>10</v>
      </c>
      <c r="F107" s="4">
        <f t="shared" si="0"/>
        <v>10</v>
      </c>
      <c r="G107" s="9"/>
      <c r="H107" s="9"/>
      <c r="I107" s="10"/>
      <c r="J107" s="9"/>
      <c r="K107" s="11"/>
    </row>
    <row r="108" spans="1:11" ht="12.75">
      <c r="A108" s="4">
        <v>106</v>
      </c>
      <c r="B108" s="6" t="s">
        <v>125</v>
      </c>
      <c r="C108" s="4" t="s">
        <v>14</v>
      </c>
      <c r="D108" s="7"/>
      <c r="E108" s="8">
        <v>10</v>
      </c>
      <c r="F108" s="4">
        <f t="shared" si="0"/>
        <v>10</v>
      </c>
      <c r="G108" s="9"/>
      <c r="H108" s="9"/>
      <c r="I108" s="10"/>
      <c r="J108" s="9"/>
      <c r="K108" s="11"/>
    </row>
    <row r="109" spans="1:11" ht="12.75">
      <c r="A109" s="4">
        <v>107</v>
      </c>
      <c r="B109" s="6" t="s">
        <v>126</v>
      </c>
      <c r="C109" s="4" t="s">
        <v>14</v>
      </c>
      <c r="D109" s="7"/>
      <c r="E109" s="8">
        <v>36</v>
      </c>
      <c r="F109" s="4">
        <f t="shared" si="0"/>
        <v>36</v>
      </c>
      <c r="G109" s="9"/>
      <c r="H109" s="9"/>
      <c r="I109" s="10"/>
      <c r="J109" s="9"/>
      <c r="K109" s="11"/>
    </row>
    <row r="110" spans="1:11" ht="12.75">
      <c r="A110" s="4">
        <v>108</v>
      </c>
      <c r="B110" s="6" t="s">
        <v>127</v>
      </c>
      <c r="C110" s="4" t="s">
        <v>14</v>
      </c>
      <c r="D110" s="7"/>
      <c r="E110" s="8">
        <v>40</v>
      </c>
      <c r="F110" s="4">
        <f t="shared" si="0"/>
        <v>40</v>
      </c>
      <c r="G110" s="9"/>
      <c r="H110" s="9"/>
      <c r="I110" s="10"/>
      <c r="J110" s="9"/>
      <c r="K110" s="11"/>
    </row>
    <row r="111" spans="1:11" ht="12.75">
      <c r="A111" s="4">
        <v>109</v>
      </c>
      <c r="B111" s="6" t="s">
        <v>128</v>
      </c>
      <c r="C111" s="4" t="s">
        <v>14</v>
      </c>
      <c r="D111" s="7">
        <v>50</v>
      </c>
      <c r="E111" s="8"/>
      <c r="F111" s="4">
        <f t="shared" si="0"/>
        <v>50</v>
      </c>
      <c r="G111" s="9"/>
      <c r="H111" s="9"/>
      <c r="I111" s="13"/>
      <c r="J111" s="9"/>
      <c r="K111" s="11"/>
    </row>
    <row r="112" spans="1:11" ht="12.75">
      <c r="A112" s="4">
        <v>110</v>
      </c>
      <c r="B112" s="7" t="s">
        <v>129</v>
      </c>
      <c r="C112" s="12" t="s">
        <v>14</v>
      </c>
      <c r="D112" s="12"/>
      <c r="E112" s="12">
        <v>120</v>
      </c>
      <c r="F112" s="4">
        <f t="shared" si="0"/>
        <v>120</v>
      </c>
      <c r="G112" s="11"/>
      <c r="H112" s="9"/>
      <c r="I112" s="13"/>
      <c r="J112" s="9"/>
      <c r="K112" s="11"/>
    </row>
    <row r="113" spans="1:11" ht="12.75">
      <c r="A113" s="4">
        <v>111</v>
      </c>
      <c r="B113" s="6" t="s">
        <v>130</v>
      </c>
      <c r="C113" s="4" t="s">
        <v>14</v>
      </c>
      <c r="D113" s="7"/>
      <c r="E113" s="8">
        <v>350</v>
      </c>
      <c r="F113" s="4">
        <f t="shared" si="0"/>
        <v>350</v>
      </c>
      <c r="G113" s="9"/>
      <c r="H113" s="9"/>
      <c r="I113" s="10"/>
      <c r="J113" s="9"/>
      <c r="K113" s="11"/>
    </row>
    <row r="114" spans="1:11" ht="12.75">
      <c r="A114" s="4">
        <v>112</v>
      </c>
      <c r="B114" s="6" t="s">
        <v>131</v>
      </c>
      <c r="C114" s="4" t="s">
        <v>14</v>
      </c>
      <c r="D114" s="7"/>
      <c r="E114" s="8">
        <v>30</v>
      </c>
      <c r="F114" s="4">
        <f t="shared" si="0"/>
        <v>30</v>
      </c>
      <c r="G114" s="9"/>
      <c r="H114" s="9"/>
      <c r="I114" s="10"/>
      <c r="J114" s="9"/>
      <c r="K114" s="11"/>
    </row>
    <row r="115" spans="1:11" ht="12.75">
      <c r="A115" s="4">
        <v>113</v>
      </c>
      <c r="B115" s="7" t="s">
        <v>132</v>
      </c>
      <c r="C115" s="12" t="s">
        <v>14</v>
      </c>
      <c r="D115" s="7"/>
      <c r="E115" s="7">
        <v>150</v>
      </c>
      <c r="F115" s="4">
        <f t="shared" si="0"/>
        <v>150</v>
      </c>
      <c r="G115" s="11"/>
      <c r="H115" s="9"/>
      <c r="I115" s="10"/>
      <c r="J115" s="9"/>
      <c r="K115" s="11"/>
    </row>
    <row r="116" spans="1:11" ht="12.75">
      <c r="A116" s="4">
        <v>114</v>
      </c>
      <c r="B116" s="7" t="s">
        <v>133</v>
      </c>
      <c r="C116" s="12" t="s">
        <v>14</v>
      </c>
      <c r="D116" s="7"/>
      <c r="E116" s="7">
        <v>200</v>
      </c>
      <c r="F116" s="4">
        <f t="shared" si="0"/>
        <v>200</v>
      </c>
      <c r="G116" s="11"/>
      <c r="H116" s="9"/>
      <c r="I116" s="10"/>
      <c r="J116" s="9"/>
      <c r="K116" s="11"/>
    </row>
    <row r="117" spans="8:11" ht="12.75">
      <c r="H117" s="17">
        <f>SUM(H3:H116)</f>
        <v>0</v>
      </c>
      <c r="I117" s="18"/>
      <c r="J117" s="3"/>
      <c r="K117" s="17">
        <f>SUM(K3:K116)</f>
        <v>0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97">
      <selection activeCell="M117" sqref="M117"/>
    </sheetView>
  </sheetViews>
  <sheetFormatPr defaultColWidth="8.796875" defaultRowHeight="14.25"/>
  <cols>
    <col min="1" max="1" width="4" style="0" customWidth="1"/>
    <col min="2" max="2" width="24.09765625" style="0" customWidth="1"/>
    <col min="3" max="3" width="5" style="0" customWidth="1"/>
    <col min="4" max="4" width="0" style="0" hidden="1" customWidth="1"/>
    <col min="5" max="5" width="9" style="42" customWidth="1"/>
    <col min="6" max="6" width="0" style="1" hidden="1" customWidth="1"/>
    <col min="7" max="7" width="7.296875" style="27" customWidth="1"/>
    <col min="8" max="8" width="10.8984375" style="0" customWidth="1"/>
    <col min="9" max="9" width="5" style="2" customWidth="1"/>
    <col min="10" max="10" width="7.296875" style="0" customWidth="1"/>
    <col min="11" max="11" width="10.8984375" style="0" customWidth="1"/>
  </cols>
  <sheetData>
    <row r="1" ht="12.75">
      <c r="A1" s="3" t="s">
        <v>410</v>
      </c>
    </row>
    <row r="2" spans="1:11" ht="12.75">
      <c r="A2" s="4" t="s">
        <v>2</v>
      </c>
      <c r="B2" s="4" t="s">
        <v>3</v>
      </c>
      <c r="C2" s="4" t="s">
        <v>4</v>
      </c>
      <c r="D2" s="4" t="s">
        <v>5</v>
      </c>
      <c r="E2" s="39" t="s">
        <v>6</v>
      </c>
      <c r="F2" s="4" t="s">
        <v>7</v>
      </c>
      <c r="G2" s="5" t="s">
        <v>8</v>
      </c>
      <c r="H2" s="5" t="s">
        <v>9</v>
      </c>
      <c r="I2" s="4" t="s">
        <v>10</v>
      </c>
      <c r="J2" s="5" t="s">
        <v>11</v>
      </c>
      <c r="K2" s="5" t="s">
        <v>12</v>
      </c>
    </row>
    <row r="3" spans="1:11" ht="12.75">
      <c r="A3" s="4">
        <v>1</v>
      </c>
      <c r="B3" s="6" t="s">
        <v>13</v>
      </c>
      <c r="C3" s="4" t="s">
        <v>14</v>
      </c>
      <c r="D3" s="7"/>
      <c r="E3" s="39">
        <v>5</v>
      </c>
      <c r="F3" s="4">
        <f aca="true" t="shared" si="0" ref="F3:F109">D3+E3</f>
        <v>5</v>
      </c>
      <c r="G3" s="9">
        <v>1.15</v>
      </c>
      <c r="H3" s="9"/>
      <c r="I3" s="10">
        <v>0.23</v>
      </c>
      <c r="J3" s="9"/>
      <c r="K3" s="11"/>
    </row>
    <row r="4" spans="1:11" ht="12.75">
      <c r="A4" s="4">
        <v>2</v>
      </c>
      <c r="B4" s="6" t="s">
        <v>15</v>
      </c>
      <c r="C4" s="4" t="s">
        <v>14</v>
      </c>
      <c r="D4" s="7"/>
      <c r="E4" s="39">
        <v>320</v>
      </c>
      <c r="F4" s="4">
        <f t="shared" si="0"/>
        <v>320</v>
      </c>
      <c r="G4" s="9">
        <v>0.58</v>
      </c>
      <c r="H4" s="9"/>
      <c r="I4" s="10">
        <v>0.23</v>
      </c>
      <c r="J4" s="9"/>
      <c r="K4" s="11"/>
    </row>
    <row r="5" spans="1:11" ht="12.75">
      <c r="A5" s="4">
        <v>3</v>
      </c>
      <c r="B5" s="6" t="s">
        <v>16</v>
      </c>
      <c r="C5" s="4" t="s">
        <v>17</v>
      </c>
      <c r="D5" s="7"/>
      <c r="E5" s="39">
        <v>250</v>
      </c>
      <c r="F5" s="4">
        <f t="shared" si="0"/>
        <v>250</v>
      </c>
      <c r="G5" s="9">
        <v>1.15</v>
      </c>
      <c r="H5" s="9"/>
      <c r="I5" s="10">
        <v>0.23</v>
      </c>
      <c r="J5" s="9"/>
      <c r="K5" s="11"/>
    </row>
    <row r="6" spans="1:11" ht="12.75">
      <c r="A6" s="4">
        <v>4</v>
      </c>
      <c r="B6" s="6" t="s">
        <v>18</v>
      </c>
      <c r="C6" s="4" t="s">
        <v>14</v>
      </c>
      <c r="D6" s="7"/>
      <c r="E6" s="39">
        <v>250</v>
      </c>
      <c r="F6" s="4">
        <f t="shared" si="0"/>
        <v>250</v>
      </c>
      <c r="G6" s="9">
        <v>0.73</v>
      </c>
      <c r="H6" s="9"/>
      <c r="I6" s="10">
        <v>0.23</v>
      </c>
      <c r="J6" s="9"/>
      <c r="K6" s="11"/>
    </row>
    <row r="7" spans="1:11" ht="12.75">
      <c r="A7" s="4">
        <v>5</v>
      </c>
      <c r="B7" s="6" t="s">
        <v>19</v>
      </c>
      <c r="C7" s="4" t="s">
        <v>14</v>
      </c>
      <c r="D7" s="7"/>
      <c r="E7" s="39">
        <v>60</v>
      </c>
      <c r="F7" s="4">
        <f t="shared" si="0"/>
        <v>60</v>
      </c>
      <c r="G7" s="9">
        <v>1.25</v>
      </c>
      <c r="H7" s="9"/>
      <c r="I7" s="10">
        <v>0.23</v>
      </c>
      <c r="J7" s="9"/>
      <c r="K7" s="11"/>
    </row>
    <row r="8" spans="1:11" ht="12.75">
      <c r="A8" s="4">
        <v>6</v>
      </c>
      <c r="B8" s="6" t="s">
        <v>20</v>
      </c>
      <c r="C8" s="4" t="s">
        <v>14</v>
      </c>
      <c r="D8" s="7"/>
      <c r="E8" s="39">
        <v>180</v>
      </c>
      <c r="F8" s="4">
        <f t="shared" si="0"/>
        <v>180</v>
      </c>
      <c r="G8" s="9">
        <v>3</v>
      </c>
      <c r="H8" s="9"/>
      <c r="I8" s="10">
        <v>0.23</v>
      </c>
      <c r="J8" s="9"/>
      <c r="K8" s="11"/>
    </row>
    <row r="9" spans="1:11" ht="12.75">
      <c r="A9" s="4">
        <v>7</v>
      </c>
      <c r="B9" s="6" t="s">
        <v>21</v>
      </c>
      <c r="C9" s="12" t="s">
        <v>14</v>
      </c>
      <c r="D9" s="7"/>
      <c r="E9" s="39">
        <v>20</v>
      </c>
      <c r="F9" s="4">
        <f t="shared" si="0"/>
        <v>20</v>
      </c>
      <c r="G9" s="9">
        <v>1.7</v>
      </c>
      <c r="H9" s="9"/>
      <c r="I9" s="10">
        <v>0.23</v>
      </c>
      <c r="J9" s="9"/>
      <c r="K9" s="11"/>
    </row>
    <row r="10" spans="1:11" ht="12.75">
      <c r="A10" s="4">
        <v>8</v>
      </c>
      <c r="B10" s="7" t="s">
        <v>22</v>
      </c>
      <c r="C10" s="12" t="s">
        <v>14</v>
      </c>
      <c r="D10" s="7"/>
      <c r="E10" s="39">
        <v>900</v>
      </c>
      <c r="F10" s="4">
        <f t="shared" si="0"/>
        <v>900</v>
      </c>
      <c r="G10" s="9">
        <v>0.58</v>
      </c>
      <c r="H10" s="9"/>
      <c r="I10" s="10">
        <v>0.08</v>
      </c>
      <c r="J10" s="9"/>
      <c r="K10" s="11"/>
    </row>
    <row r="11" spans="1:11" ht="12.75">
      <c r="A11" s="4">
        <v>9</v>
      </c>
      <c r="B11" s="6" t="s">
        <v>23</v>
      </c>
      <c r="C11" s="12" t="s">
        <v>14</v>
      </c>
      <c r="D11" s="7"/>
      <c r="E11" s="39">
        <v>5</v>
      </c>
      <c r="F11" s="4">
        <f t="shared" si="0"/>
        <v>5</v>
      </c>
      <c r="G11" s="9">
        <v>1.3</v>
      </c>
      <c r="H11" s="9"/>
      <c r="I11" s="10">
        <v>0.08</v>
      </c>
      <c r="J11" s="9"/>
      <c r="K11" s="11"/>
    </row>
    <row r="12" spans="1:11" ht="12.75">
      <c r="A12" s="4">
        <v>10</v>
      </c>
      <c r="B12" s="6" t="s">
        <v>24</v>
      </c>
      <c r="C12" s="12" t="s">
        <v>25</v>
      </c>
      <c r="D12" s="7"/>
      <c r="E12" s="39">
        <v>10</v>
      </c>
      <c r="F12" s="4">
        <f t="shared" si="0"/>
        <v>10</v>
      </c>
      <c r="G12" s="9">
        <v>3.8</v>
      </c>
      <c r="H12" s="9"/>
      <c r="I12" s="10"/>
      <c r="J12" s="9"/>
      <c r="K12" s="11"/>
    </row>
    <row r="13" spans="1:11" ht="12.75">
      <c r="A13" s="4">
        <v>11</v>
      </c>
      <c r="B13" s="7" t="s">
        <v>26</v>
      </c>
      <c r="C13" s="12" t="s">
        <v>27</v>
      </c>
      <c r="D13" s="12">
        <v>650</v>
      </c>
      <c r="E13" s="39">
        <v>1100</v>
      </c>
      <c r="F13" s="4">
        <f t="shared" si="0"/>
        <v>1750</v>
      </c>
      <c r="G13" s="9">
        <v>2.77</v>
      </c>
      <c r="H13" s="9"/>
      <c r="I13" s="13">
        <v>0.08</v>
      </c>
      <c r="J13" s="9"/>
      <c r="K13" s="11"/>
    </row>
    <row r="14" spans="1:11" ht="12.75">
      <c r="A14" s="4">
        <v>12</v>
      </c>
      <c r="B14" s="7" t="s">
        <v>28</v>
      </c>
      <c r="C14" s="12" t="s">
        <v>27</v>
      </c>
      <c r="D14" s="12">
        <v>15</v>
      </c>
      <c r="E14" s="39">
        <v>350</v>
      </c>
      <c r="F14" s="4">
        <f t="shared" si="0"/>
        <v>365</v>
      </c>
      <c r="G14" s="9">
        <v>2.18</v>
      </c>
      <c r="H14" s="9"/>
      <c r="I14" s="13">
        <v>0.08</v>
      </c>
      <c r="J14" s="9"/>
      <c r="K14" s="11"/>
    </row>
    <row r="15" spans="1:11" ht="12.75">
      <c r="A15" s="4">
        <v>13</v>
      </c>
      <c r="B15" s="7" t="s">
        <v>411</v>
      </c>
      <c r="C15" s="12" t="s">
        <v>14</v>
      </c>
      <c r="D15" s="12">
        <v>30</v>
      </c>
      <c r="E15" s="39">
        <v>1200</v>
      </c>
      <c r="F15" s="4">
        <f t="shared" si="0"/>
        <v>1230</v>
      </c>
      <c r="G15" s="9">
        <v>0.32</v>
      </c>
      <c r="H15" s="9"/>
      <c r="I15" s="13">
        <v>0.23</v>
      </c>
      <c r="J15" s="9"/>
      <c r="K15" s="11"/>
    </row>
    <row r="16" spans="1:11" ht="12.75">
      <c r="A16" s="4">
        <v>14</v>
      </c>
      <c r="B16" s="6" t="s">
        <v>30</v>
      </c>
      <c r="C16" s="4" t="s">
        <v>27</v>
      </c>
      <c r="D16" s="7"/>
      <c r="E16" s="39">
        <v>20</v>
      </c>
      <c r="F16" s="4">
        <f t="shared" si="0"/>
        <v>20</v>
      </c>
      <c r="G16" s="9">
        <v>11.5</v>
      </c>
      <c r="H16" s="9"/>
      <c r="I16" s="13">
        <v>0.23</v>
      </c>
      <c r="J16" s="9"/>
      <c r="K16" s="11"/>
    </row>
    <row r="17" spans="1:11" ht="12.75">
      <c r="A17" s="4">
        <v>15</v>
      </c>
      <c r="B17" s="6" t="s">
        <v>31</v>
      </c>
      <c r="C17" s="4" t="s">
        <v>27</v>
      </c>
      <c r="D17" s="7"/>
      <c r="E17" s="39">
        <v>40</v>
      </c>
      <c r="F17" s="4">
        <f t="shared" si="0"/>
        <v>40</v>
      </c>
      <c r="G17" s="9">
        <v>9.34</v>
      </c>
      <c r="H17" s="9"/>
      <c r="I17" s="13"/>
      <c r="J17" s="9"/>
      <c r="K17" s="11"/>
    </row>
    <row r="18" spans="1:11" ht="12.75">
      <c r="A18" s="4">
        <v>16</v>
      </c>
      <c r="B18" s="6" t="s">
        <v>32</v>
      </c>
      <c r="C18" s="4" t="s">
        <v>27</v>
      </c>
      <c r="D18" s="7"/>
      <c r="E18" s="39">
        <v>20</v>
      </c>
      <c r="F18" s="4">
        <f t="shared" si="0"/>
        <v>20</v>
      </c>
      <c r="G18" s="9">
        <v>11.79</v>
      </c>
      <c r="H18" s="9"/>
      <c r="I18" s="13"/>
      <c r="J18" s="9"/>
      <c r="K18" s="11"/>
    </row>
    <row r="19" spans="1:11" ht="12.75">
      <c r="A19" s="4">
        <v>17</v>
      </c>
      <c r="B19" s="6" t="s">
        <v>33</v>
      </c>
      <c r="C19" s="4" t="s">
        <v>14</v>
      </c>
      <c r="D19" s="7"/>
      <c r="E19" s="39">
        <v>60</v>
      </c>
      <c r="F19" s="4">
        <f t="shared" si="0"/>
        <v>60</v>
      </c>
      <c r="G19" s="9">
        <v>0.55</v>
      </c>
      <c r="H19" s="9"/>
      <c r="I19" s="13">
        <v>0.23</v>
      </c>
      <c r="J19" s="9"/>
      <c r="K19" s="11"/>
    </row>
    <row r="20" spans="1:11" ht="12.75">
      <c r="A20" s="4">
        <v>18</v>
      </c>
      <c r="B20" s="6" t="s">
        <v>34</v>
      </c>
      <c r="C20" s="4" t="s">
        <v>35</v>
      </c>
      <c r="D20" s="7"/>
      <c r="E20" s="39">
        <v>450</v>
      </c>
      <c r="F20" s="4">
        <f t="shared" si="0"/>
        <v>450</v>
      </c>
      <c r="G20" s="9">
        <v>2.2</v>
      </c>
      <c r="H20" s="9"/>
      <c r="I20" s="13">
        <v>0.23</v>
      </c>
      <c r="J20" s="9"/>
      <c r="K20" s="11"/>
    </row>
    <row r="21" spans="1:11" ht="12.75">
      <c r="A21" s="4">
        <v>19</v>
      </c>
      <c r="B21" s="6" t="s">
        <v>36</v>
      </c>
      <c r="C21" s="4" t="s">
        <v>14</v>
      </c>
      <c r="D21" s="7"/>
      <c r="E21" s="39">
        <v>35</v>
      </c>
      <c r="F21" s="4">
        <f t="shared" si="0"/>
        <v>35</v>
      </c>
      <c r="G21" s="9">
        <v>2</v>
      </c>
      <c r="H21" s="9"/>
      <c r="I21" s="13">
        <v>0.23</v>
      </c>
      <c r="J21" s="9"/>
      <c r="K21" s="11"/>
    </row>
    <row r="22" spans="1:11" ht="33.75" customHeight="1">
      <c r="A22" s="4">
        <v>20</v>
      </c>
      <c r="B22" s="14" t="s">
        <v>37</v>
      </c>
      <c r="C22" s="4" t="s">
        <v>27</v>
      </c>
      <c r="D22" s="7"/>
      <c r="E22" s="39">
        <v>30</v>
      </c>
      <c r="F22" s="4">
        <f t="shared" si="0"/>
        <v>30</v>
      </c>
      <c r="G22" s="9">
        <v>13</v>
      </c>
      <c r="H22" s="9"/>
      <c r="I22" s="10">
        <v>0.23</v>
      </c>
      <c r="J22" s="9"/>
      <c r="K22" s="11"/>
    </row>
    <row r="23" spans="1:11" ht="12.75">
      <c r="A23" s="4">
        <v>21</v>
      </c>
      <c r="B23" s="7" t="s">
        <v>38</v>
      </c>
      <c r="C23" s="12" t="s">
        <v>27</v>
      </c>
      <c r="D23" s="7"/>
      <c r="E23" s="39">
        <v>40</v>
      </c>
      <c r="F23" s="4">
        <f t="shared" si="0"/>
        <v>40</v>
      </c>
      <c r="G23" s="9">
        <v>7</v>
      </c>
      <c r="H23" s="9"/>
      <c r="I23" s="10">
        <v>0.23</v>
      </c>
      <c r="J23" s="9"/>
      <c r="K23" s="11"/>
    </row>
    <row r="24" spans="1:11" ht="12.75">
      <c r="A24" s="4">
        <v>22</v>
      </c>
      <c r="B24" s="6" t="s">
        <v>39</v>
      </c>
      <c r="C24" s="4" t="s">
        <v>14</v>
      </c>
      <c r="D24" s="7"/>
      <c r="E24" s="39">
        <v>20</v>
      </c>
      <c r="F24" s="4">
        <f t="shared" si="0"/>
        <v>20</v>
      </c>
      <c r="G24" s="9">
        <v>1.1</v>
      </c>
      <c r="H24" s="9"/>
      <c r="I24" s="10">
        <v>0.08</v>
      </c>
      <c r="J24" s="9"/>
      <c r="K24" s="11"/>
    </row>
    <row r="25" spans="1:11" ht="12.75">
      <c r="A25" s="4">
        <v>23</v>
      </c>
      <c r="B25" s="6" t="s">
        <v>40</v>
      </c>
      <c r="C25" s="4" t="s">
        <v>14</v>
      </c>
      <c r="D25" s="7"/>
      <c r="E25" s="39">
        <v>520</v>
      </c>
      <c r="F25" s="4">
        <f t="shared" si="0"/>
        <v>520</v>
      </c>
      <c r="G25" s="9">
        <v>0.95</v>
      </c>
      <c r="H25" s="9"/>
      <c r="I25" s="10">
        <v>0.08</v>
      </c>
      <c r="J25" s="9"/>
      <c r="K25" s="11"/>
    </row>
    <row r="26" spans="1:11" ht="12.75">
      <c r="A26" s="4">
        <v>24</v>
      </c>
      <c r="B26" s="7" t="s">
        <v>41</v>
      </c>
      <c r="C26" s="12" t="s">
        <v>14</v>
      </c>
      <c r="D26" s="7"/>
      <c r="E26" s="39">
        <v>800</v>
      </c>
      <c r="F26" s="4">
        <f t="shared" si="0"/>
        <v>800</v>
      </c>
      <c r="G26" s="9">
        <v>1.15</v>
      </c>
      <c r="H26" s="9"/>
      <c r="I26" s="10">
        <v>0.08</v>
      </c>
      <c r="J26" s="9"/>
      <c r="K26" s="11"/>
    </row>
    <row r="27" spans="1:11" ht="22.5" customHeight="1">
      <c r="A27" s="4">
        <v>25</v>
      </c>
      <c r="B27" s="14" t="s">
        <v>42</v>
      </c>
      <c r="C27" s="4" t="s">
        <v>14</v>
      </c>
      <c r="D27" s="7"/>
      <c r="E27" s="39">
        <v>20</v>
      </c>
      <c r="F27" s="4">
        <f t="shared" si="0"/>
        <v>20</v>
      </c>
      <c r="G27" s="9">
        <v>1.15</v>
      </c>
      <c r="H27" s="9"/>
      <c r="I27" s="10">
        <v>0.23</v>
      </c>
      <c r="J27" s="9"/>
      <c r="K27" s="11"/>
    </row>
    <row r="28" spans="1:11" ht="12.75">
      <c r="A28" s="4">
        <v>26</v>
      </c>
      <c r="B28" s="6" t="s">
        <v>43</v>
      </c>
      <c r="C28" s="4" t="s">
        <v>14</v>
      </c>
      <c r="D28" s="7"/>
      <c r="E28" s="39">
        <v>10</v>
      </c>
      <c r="F28" s="4">
        <f t="shared" si="0"/>
        <v>10</v>
      </c>
      <c r="G28" s="9">
        <v>1.15</v>
      </c>
      <c r="H28" s="9"/>
      <c r="I28" s="10">
        <v>0.23</v>
      </c>
      <c r="J28" s="9"/>
      <c r="K28" s="11"/>
    </row>
    <row r="29" spans="1:11" ht="12.75">
      <c r="A29" s="4">
        <v>27</v>
      </c>
      <c r="B29" s="6" t="s">
        <v>44</v>
      </c>
      <c r="C29" s="4" t="s">
        <v>14</v>
      </c>
      <c r="D29" s="7"/>
      <c r="E29" s="39">
        <v>10</v>
      </c>
      <c r="F29" s="4">
        <f t="shared" si="0"/>
        <v>10</v>
      </c>
      <c r="G29" s="9">
        <v>3.6</v>
      </c>
      <c r="H29" s="9"/>
      <c r="I29" s="10">
        <v>0.23</v>
      </c>
      <c r="J29" s="9"/>
      <c r="K29" s="11"/>
    </row>
    <row r="30" spans="1:11" ht="12.75">
      <c r="A30" s="4">
        <v>28</v>
      </c>
      <c r="B30" s="14" t="s">
        <v>46</v>
      </c>
      <c r="C30" s="4" t="s">
        <v>25</v>
      </c>
      <c r="D30" s="7"/>
      <c r="E30" s="39">
        <v>20</v>
      </c>
      <c r="F30" s="4">
        <f t="shared" si="0"/>
        <v>20</v>
      </c>
      <c r="G30" s="9">
        <v>4.46</v>
      </c>
      <c r="H30" s="9"/>
      <c r="I30" s="13"/>
      <c r="J30" s="9"/>
      <c r="K30" s="11"/>
    </row>
    <row r="31" spans="1:11" ht="12.75">
      <c r="A31" s="4">
        <v>29</v>
      </c>
      <c r="B31" s="14" t="s">
        <v>47</v>
      </c>
      <c r="C31" s="4" t="s">
        <v>14</v>
      </c>
      <c r="D31" s="7"/>
      <c r="E31" s="39">
        <v>100</v>
      </c>
      <c r="F31" s="4">
        <f t="shared" si="0"/>
        <v>100</v>
      </c>
      <c r="G31" s="9">
        <v>2.85</v>
      </c>
      <c r="H31" s="9"/>
      <c r="I31" s="13">
        <v>0.23</v>
      </c>
      <c r="J31" s="9"/>
      <c r="K31" s="11"/>
    </row>
    <row r="32" spans="1:11" ht="12.75">
      <c r="A32" s="4">
        <v>30</v>
      </c>
      <c r="B32" s="14" t="s">
        <v>48</v>
      </c>
      <c r="C32" s="4" t="s">
        <v>14</v>
      </c>
      <c r="D32" s="7"/>
      <c r="E32" s="39">
        <v>160</v>
      </c>
      <c r="F32" s="4">
        <f t="shared" si="0"/>
        <v>160</v>
      </c>
      <c r="G32" s="9">
        <v>5.2</v>
      </c>
      <c r="H32" s="9"/>
      <c r="I32" s="13">
        <v>0.23</v>
      </c>
      <c r="J32" s="9"/>
      <c r="K32" s="11"/>
    </row>
    <row r="33" spans="1:11" ht="12.75">
      <c r="A33" s="4">
        <v>31</v>
      </c>
      <c r="B33" s="6" t="s">
        <v>49</v>
      </c>
      <c r="C33" s="4" t="s">
        <v>14</v>
      </c>
      <c r="D33" s="7"/>
      <c r="E33" s="39">
        <v>1300</v>
      </c>
      <c r="F33" s="4">
        <f t="shared" si="0"/>
        <v>1300</v>
      </c>
      <c r="G33" s="9">
        <v>0.85</v>
      </c>
      <c r="H33" s="9"/>
      <c r="I33" s="10">
        <v>0.23</v>
      </c>
      <c r="J33" s="9"/>
      <c r="K33" s="11"/>
    </row>
    <row r="34" spans="1:11" ht="12.75">
      <c r="A34" s="4">
        <v>32</v>
      </c>
      <c r="B34" s="6" t="s">
        <v>50</v>
      </c>
      <c r="C34" s="4" t="s">
        <v>14</v>
      </c>
      <c r="D34" s="7"/>
      <c r="E34" s="39">
        <v>15</v>
      </c>
      <c r="F34" s="4">
        <f t="shared" si="0"/>
        <v>15</v>
      </c>
      <c r="G34" s="9">
        <v>1.15</v>
      </c>
      <c r="H34" s="9"/>
      <c r="I34" s="10">
        <v>0.23</v>
      </c>
      <c r="J34" s="9"/>
      <c r="K34" s="11"/>
    </row>
    <row r="35" spans="1:11" ht="12.75">
      <c r="A35" s="4">
        <v>33</v>
      </c>
      <c r="B35" s="6" t="s">
        <v>51</v>
      </c>
      <c r="C35" s="4" t="s">
        <v>14</v>
      </c>
      <c r="D35" s="7"/>
      <c r="E35" s="39">
        <v>30</v>
      </c>
      <c r="F35" s="4">
        <f t="shared" si="0"/>
        <v>30</v>
      </c>
      <c r="G35" s="9">
        <v>1.15</v>
      </c>
      <c r="H35" s="9"/>
      <c r="I35" s="10">
        <v>0.23</v>
      </c>
      <c r="J35" s="9"/>
      <c r="K35" s="11"/>
    </row>
    <row r="36" spans="1:11" ht="12.75">
      <c r="A36" s="4">
        <v>34</v>
      </c>
      <c r="B36" s="7" t="s">
        <v>52</v>
      </c>
      <c r="C36" s="12" t="s">
        <v>14</v>
      </c>
      <c r="D36" s="12">
        <v>60</v>
      </c>
      <c r="E36" s="39">
        <v>400</v>
      </c>
      <c r="F36" s="4">
        <f t="shared" si="0"/>
        <v>460</v>
      </c>
      <c r="G36" s="9">
        <v>2.75</v>
      </c>
      <c r="H36" s="9"/>
      <c r="I36" s="13">
        <v>0.23</v>
      </c>
      <c r="J36" s="9"/>
      <c r="K36" s="11"/>
    </row>
    <row r="37" spans="1:11" ht="12.75">
      <c r="A37" s="4">
        <v>35</v>
      </c>
      <c r="B37" s="7" t="s">
        <v>53</v>
      </c>
      <c r="C37" s="12" t="s">
        <v>27</v>
      </c>
      <c r="D37" s="7"/>
      <c r="E37" s="39">
        <v>50</v>
      </c>
      <c r="F37" s="4">
        <f t="shared" si="0"/>
        <v>50</v>
      </c>
      <c r="G37" s="9">
        <v>3.9</v>
      </c>
      <c r="H37" s="9"/>
      <c r="I37" s="13">
        <v>0.05</v>
      </c>
      <c r="J37" s="9"/>
      <c r="K37" s="11"/>
    </row>
    <row r="38" spans="1:11" ht="12.75">
      <c r="A38" s="4">
        <v>36</v>
      </c>
      <c r="B38" s="7" t="s">
        <v>54</v>
      </c>
      <c r="C38" s="12" t="s">
        <v>27</v>
      </c>
      <c r="D38" s="12">
        <v>75</v>
      </c>
      <c r="E38" s="39">
        <v>120</v>
      </c>
      <c r="F38" s="4">
        <f t="shared" si="0"/>
        <v>195</v>
      </c>
      <c r="G38" s="9">
        <v>1.75</v>
      </c>
      <c r="H38" s="9"/>
      <c r="I38" s="13">
        <v>0.05</v>
      </c>
      <c r="J38" s="9"/>
      <c r="K38" s="11"/>
    </row>
    <row r="39" spans="1:11" ht="12.75">
      <c r="A39" s="4">
        <v>37</v>
      </c>
      <c r="B39" s="7" t="s">
        <v>55</v>
      </c>
      <c r="C39" s="12" t="s">
        <v>14</v>
      </c>
      <c r="D39" s="12">
        <v>50</v>
      </c>
      <c r="E39" s="39">
        <v>200</v>
      </c>
      <c r="F39" s="4">
        <f t="shared" si="0"/>
        <v>250</v>
      </c>
      <c r="G39" s="9">
        <v>1.4</v>
      </c>
      <c r="H39" s="9"/>
      <c r="I39" s="13">
        <v>0.05</v>
      </c>
      <c r="J39" s="9"/>
      <c r="K39" s="11"/>
    </row>
    <row r="40" spans="1:11" ht="12.75">
      <c r="A40" s="4">
        <v>38</v>
      </c>
      <c r="B40" s="7" t="s">
        <v>56</v>
      </c>
      <c r="C40" s="12" t="s">
        <v>27</v>
      </c>
      <c r="D40" s="12"/>
      <c r="E40" s="39">
        <v>20</v>
      </c>
      <c r="F40" s="4">
        <f t="shared" si="0"/>
        <v>20</v>
      </c>
      <c r="G40" s="9"/>
      <c r="H40" s="9"/>
      <c r="I40" s="13"/>
      <c r="J40" s="9"/>
      <c r="K40" s="11"/>
    </row>
    <row r="41" spans="1:11" ht="12.75">
      <c r="A41" s="4">
        <v>39</v>
      </c>
      <c r="B41" s="6" t="s">
        <v>57</v>
      </c>
      <c r="C41" s="4" t="s">
        <v>14</v>
      </c>
      <c r="D41" s="7"/>
      <c r="E41" s="39">
        <v>10</v>
      </c>
      <c r="F41" s="4">
        <f t="shared" si="0"/>
        <v>10</v>
      </c>
      <c r="G41" s="9">
        <v>2.2</v>
      </c>
      <c r="H41" s="9"/>
      <c r="I41" s="10">
        <v>0.23</v>
      </c>
      <c r="J41" s="9"/>
      <c r="K41" s="11"/>
    </row>
    <row r="42" spans="1:11" ht="33.75" customHeight="1">
      <c r="A42" s="4">
        <v>40</v>
      </c>
      <c r="B42" s="14" t="s">
        <v>59</v>
      </c>
      <c r="C42" s="4" t="s">
        <v>14</v>
      </c>
      <c r="D42" s="8"/>
      <c r="E42" s="39">
        <v>250</v>
      </c>
      <c r="F42" s="4">
        <f t="shared" si="0"/>
        <v>250</v>
      </c>
      <c r="G42" s="9">
        <v>5.9</v>
      </c>
      <c r="H42" s="9"/>
      <c r="I42" s="10">
        <v>0.23</v>
      </c>
      <c r="J42" s="9"/>
      <c r="K42" s="11"/>
    </row>
    <row r="43" spans="1:11" ht="34.5" customHeight="1">
      <c r="A43" s="4">
        <v>41</v>
      </c>
      <c r="B43" s="14" t="s">
        <v>60</v>
      </c>
      <c r="C43" s="4" t="s">
        <v>14</v>
      </c>
      <c r="D43" s="8"/>
      <c r="E43" s="39">
        <v>50</v>
      </c>
      <c r="F43" s="4">
        <f t="shared" si="0"/>
        <v>50</v>
      </c>
      <c r="G43" s="9">
        <v>8</v>
      </c>
      <c r="H43" s="9"/>
      <c r="I43" s="10">
        <v>0.23</v>
      </c>
      <c r="J43" s="9"/>
      <c r="K43" s="11"/>
    </row>
    <row r="44" spans="1:11" ht="12.75">
      <c r="A44" s="4">
        <v>42</v>
      </c>
      <c r="B44" s="6" t="s">
        <v>61</v>
      </c>
      <c r="C44" s="4" t="s">
        <v>62</v>
      </c>
      <c r="D44" s="8"/>
      <c r="E44" s="39">
        <v>15</v>
      </c>
      <c r="F44" s="4">
        <f t="shared" si="0"/>
        <v>15</v>
      </c>
      <c r="G44" s="9">
        <v>91.45</v>
      </c>
      <c r="H44" s="9"/>
      <c r="I44" s="10"/>
      <c r="J44" s="9"/>
      <c r="K44" s="11"/>
    </row>
    <row r="45" spans="1:11" ht="12.75">
      <c r="A45" s="4">
        <v>43</v>
      </c>
      <c r="B45" s="6" t="s">
        <v>63</v>
      </c>
      <c r="C45" s="4" t="s">
        <v>27</v>
      </c>
      <c r="D45" s="8"/>
      <c r="E45" s="39">
        <v>200</v>
      </c>
      <c r="F45" s="4">
        <f t="shared" si="0"/>
        <v>200</v>
      </c>
      <c r="G45" s="9">
        <v>77.5</v>
      </c>
      <c r="H45" s="9"/>
      <c r="I45" s="10">
        <v>0.23</v>
      </c>
      <c r="J45" s="9"/>
      <c r="K45" s="11"/>
    </row>
    <row r="46" spans="1:11" ht="12.75">
      <c r="A46" s="4">
        <v>44</v>
      </c>
      <c r="B46" s="7" t="s">
        <v>64</v>
      </c>
      <c r="C46" s="12" t="s">
        <v>14</v>
      </c>
      <c r="D46" s="7"/>
      <c r="E46" s="39">
        <v>350</v>
      </c>
      <c r="F46" s="4">
        <f t="shared" si="0"/>
        <v>350</v>
      </c>
      <c r="G46" s="9">
        <v>0.58</v>
      </c>
      <c r="H46" s="9"/>
      <c r="I46" s="10">
        <v>0.08</v>
      </c>
      <c r="J46" s="9"/>
      <c r="K46" s="11"/>
    </row>
    <row r="47" spans="1:11" ht="12.75">
      <c r="A47" s="4">
        <v>45</v>
      </c>
      <c r="B47" s="7" t="s">
        <v>65</v>
      </c>
      <c r="C47" s="12" t="s">
        <v>14</v>
      </c>
      <c r="D47" s="7"/>
      <c r="E47" s="39">
        <v>25</v>
      </c>
      <c r="F47" s="4">
        <f t="shared" si="0"/>
        <v>25</v>
      </c>
      <c r="G47" s="9">
        <v>4.8</v>
      </c>
      <c r="H47" s="9"/>
      <c r="I47" s="10">
        <v>0.08</v>
      </c>
      <c r="J47" s="9"/>
      <c r="K47" s="11"/>
    </row>
    <row r="48" spans="1:11" ht="12.75">
      <c r="A48" s="4">
        <v>46</v>
      </c>
      <c r="B48" s="6" t="s">
        <v>66</v>
      </c>
      <c r="C48" s="4" t="s">
        <v>14</v>
      </c>
      <c r="D48" s="7"/>
      <c r="E48" s="39">
        <v>30</v>
      </c>
      <c r="F48" s="4">
        <f t="shared" si="0"/>
        <v>30</v>
      </c>
      <c r="G48" s="9">
        <v>2.72</v>
      </c>
      <c r="H48" s="9"/>
      <c r="I48" s="10">
        <v>0.23</v>
      </c>
      <c r="J48" s="9"/>
      <c r="K48" s="11"/>
    </row>
    <row r="49" spans="1:11" ht="12.75">
      <c r="A49" s="4">
        <v>47</v>
      </c>
      <c r="B49" s="6" t="s">
        <v>67</v>
      </c>
      <c r="C49" s="4" t="s">
        <v>14</v>
      </c>
      <c r="D49" s="7"/>
      <c r="E49" s="39">
        <v>100</v>
      </c>
      <c r="F49" s="4">
        <f t="shared" si="0"/>
        <v>100</v>
      </c>
      <c r="G49" s="9">
        <v>7.3</v>
      </c>
      <c r="H49" s="9"/>
      <c r="I49" s="10">
        <v>0.23</v>
      </c>
      <c r="J49" s="9"/>
      <c r="K49" s="11"/>
    </row>
    <row r="50" spans="1:11" ht="12.75">
      <c r="A50" s="4">
        <v>48</v>
      </c>
      <c r="B50" s="6" t="s">
        <v>68</v>
      </c>
      <c r="C50" s="4" t="s">
        <v>14</v>
      </c>
      <c r="D50" s="7"/>
      <c r="E50" s="39">
        <v>30</v>
      </c>
      <c r="F50" s="4">
        <f t="shared" si="0"/>
        <v>30</v>
      </c>
      <c r="G50" s="9">
        <v>12.5</v>
      </c>
      <c r="H50" s="9"/>
      <c r="I50" s="10">
        <v>0.23</v>
      </c>
      <c r="J50" s="9"/>
      <c r="K50" s="11"/>
    </row>
    <row r="51" spans="1:11" ht="12.75">
      <c r="A51" s="4">
        <v>49</v>
      </c>
      <c r="B51" s="7" t="s">
        <v>69</v>
      </c>
      <c r="C51" s="12" t="s">
        <v>14</v>
      </c>
      <c r="D51" s="12">
        <v>50</v>
      </c>
      <c r="E51" s="39">
        <v>200</v>
      </c>
      <c r="F51" s="4">
        <f t="shared" si="0"/>
        <v>250</v>
      </c>
      <c r="G51" s="9">
        <v>1.3</v>
      </c>
      <c r="H51" s="9"/>
      <c r="I51" s="13">
        <v>0.23</v>
      </c>
      <c r="J51" s="9"/>
      <c r="K51" s="11"/>
    </row>
    <row r="52" spans="1:11" ht="12.75">
      <c r="A52" s="4">
        <v>50</v>
      </c>
      <c r="B52" s="6" t="s">
        <v>70</v>
      </c>
      <c r="C52" s="4" t="s">
        <v>14</v>
      </c>
      <c r="D52" s="7"/>
      <c r="E52" s="39">
        <v>250</v>
      </c>
      <c r="F52" s="4">
        <f t="shared" si="0"/>
        <v>250</v>
      </c>
      <c r="G52" s="9">
        <v>1.3</v>
      </c>
      <c r="H52" s="9"/>
      <c r="I52" s="13">
        <v>0.23</v>
      </c>
      <c r="J52" s="9"/>
      <c r="K52" s="11"/>
    </row>
    <row r="53" spans="1:11" ht="12.75">
      <c r="A53" s="4">
        <v>51</v>
      </c>
      <c r="B53" s="6" t="s">
        <v>71</v>
      </c>
      <c r="C53" s="4" t="s">
        <v>14</v>
      </c>
      <c r="D53" s="7"/>
      <c r="E53" s="39">
        <v>250</v>
      </c>
      <c r="F53" s="4">
        <f t="shared" si="0"/>
        <v>250</v>
      </c>
      <c r="G53" s="9">
        <v>1.2</v>
      </c>
      <c r="H53" s="9"/>
      <c r="I53" s="10">
        <v>0.08</v>
      </c>
      <c r="J53" s="9"/>
      <c r="K53" s="11"/>
    </row>
    <row r="54" spans="1:11" ht="12.75">
      <c r="A54" s="4">
        <v>52</v>
      </c>
      <c r="B54" s="7" t="s">
        <v>72</v>
      </c>
      <c r="C54" s="12" t="s">
        <v>14</v>
      </c>
      <c r="D54" s="7"/>
      <c r="E54" s="39">
        <v>650</v>
      </c>
      <c r="F54" s="4">
        <f t="shared" si="0"/>
        <v>650</v>
      </c>
      <c r="G54" s="9">
        <v>4.8</v>
      </c>
      <c r="H54" s="9"/>
      <c r="I54" s="10">
        <v>0.08</v>
      </c>
      <c r="J54" s="9"/>
      <c r="K54" s="11"/>
    </row>
    <row r="55" spans="1:11" ht="12.75">
      <c r="A55" s="4">
        <v>53</v>
      </c>
      <c r="B55" s="7" t="s">
        <v>73</v>
      </c>
      <c r="C55" s="12" t="s">
        <v>14</v>
      </c>
      <c r="D55" s="12">
        <v>250</v>
      </c>
      <c r="E55" s="39">
        <v>330</v>
      </c>
      <c r="F55" s="4">
        <f t="shared" si="0"/>
        <v>580</v>
      </c>
      <c r="G55" s="9">
        <v>8.2</v>
      </c>
      <c r="H55" s="9"/>
      <c r="I55" s="13">
        <v>0.08</v>
      </c>
      <c r="J55" s="9"/>
      <c r="K55" s="11"/>
    </row>
    <row r="56" spans="1:11" ht="12.75">
      <c r="A56" s="4">
        <v>54</v>
      </c>
      <c r="B56" s="6" t="s">
        <v>74</v>
      </c>
      <c r="C56" s="12" t="s">
        <v>14</v>
      </c>
      <c r="D56" s="12"/>
      <c r="E56" s="39">
        <v>100</v>
      </c>
      <c r="F56" s="4">
        <f t="shared" si="0"/>
        <v>100</v>
      </c>
      <c r="G56" s="9">
        <v>2.05</v>
      </c>
      <c r="H56" s="9"/>
      <c r="I56" s="13"/>
      <c r="J56" s="9"/>
      <c r="K56" s="11"/>
    </row>
    <row r="57" spans="1:11" ht="12.75">
      <c r="A57" s="4">
        <v>55</v>
      </c>
      <c r="B57" s="6" t="s">
        <v>76</v>
      </c>
      <c r="C57" s="4" t="s">
        <v>14</v>
      </c>
      <c r="D57" s="7"/>
      <c r="E57" s="39">
        <v>100</v>
      </c>
      <c r="F57" s="4">
        <f t="shared" si="0"/>
        <v>100</v>
      </c>
      <c r="G57" s="9">
        <v>2.4</v>
      </c>
      <c r="H57" s="9"/>
      <c r="I57" s="13">
        <v>0.05</v>
      </c>
      <c r="J57" s="9"/>
      <c r="K57" s="11"/>
    </row>
    <row r="58" spans="1:11" ht="12.75">
      <c r="A58" s="4">
        <v>56</v>
      </c>
      <c r="B58" s="6" t="s">
        <v>77</v>
      </c>
      <c r="C58" s="4" t="s">
        <v>14</v>
      </c>
      <c r="D58" s="7"/>
      <c r="E58" s="39">
        <v>800</v>
      </c>
      <c r="F58" s="4">
        <f t="shared" si="0"/>
        <v>800</v>
      </c>
      <c r="G58" s="9">
        <v>1.86</v>
      </c>
      <c r="H58" s="9"/>
      <c r="I58" s="13">
        <v>0.05</v>
      </c>
      <c r="J58" s="9"/>
      <c r="K58" s="11"/>
    </row>
    <row r="59" spans="1:11" ht="12.75">
      <c r="A59" s="4">
        <v>57</v>
      </c>
      <c r="B59" s="6" t="s">
        <v>79</v>
      </c>
      <c r="C59" s="4" t="s">
        <v>14</v>
      </c>
      <c r="D59" s="7"/>
      <c r="E59" s="39">
        <v>100</v>
      </c>
      <c r="F59" s="4">
        <f t="shared" si="0"/>
        <v>100</v>
      </c>
      <c r="G59" s="9">
        <v>2.9</v>
      </c>
      <c r="H59" s="9"/>
      <c r="I59" s="13">
        <v>0.05</v>
      </c>
      <c r="J59" s="9"/>
      <c r="K59" s="11"/>
    </row>
    <row r="60" spans="1:11" ht="12.75">
      <c r="A60" s="4">
        <v>58</v>
      </c>
      <c r="B60" s="6" t="s">
        <v>80</v>
      </c>
      <c r="C60" s="4" t="s">
        <v>14</v>
      </c>
      <c r="D60" s="7"/>
      <c r="E60" s="39">
        <v>80</v>
      </c>
      <c r="F60" s="4">
        <f t="shared" si="0"/>
        <v>80</v>
      </c>
      <c r="G60" s="9">
        <v>2.9</v>
      </c>
      <c r="H60" s="9"/>
      <c r="I60" s="13"/>
      <c r="J60" s="9"/>
      <c r="K60" s="11"/>
    </row>
    <row r="61" spans="1:11" ht="12.75">
      <c r="A61" s="4">
        <v>59</v>
      </c>
      <c r="B61" s="6" t="s">
        <v>81</v>
      </c>
      <c r="C61" s="4" t="s">
        <v>14</v>
      </c>
      <c r="D61" s="7"/>
      <c r="E61" s="39">
        <v>50</v>
      </c>
      <c r="F61" s="4">
        <f t="shared" si="0"/>
        <v>50</v>
      </c>
      <c r="G61" s="9">
        <v>4.3</v>
      </c>
      <c r="H61" s="9"/>
      <c r="I61" s="13">
        <v>0.05</v>
      </c>
      <c r="J61" s="9"/>
      <c r="K61" s="11"/>
    </row>
    <row r="62" spans="1:11" ht="12.75">
      <c r="A62" s="4">
        <v>60</v>
      </c>
      <c r="B62" s="6" t="s">
        <v>82</v>
      </c>
      <c r="C62" s="4" t="s">
        <v>14</v>
      </c>
      <c r="D62" s="7">
        <v>150</v>
      </c>
      <c r="E62" s="39">
        <v>150</v>
      </c>
      <c r="F62" s="4">
        <f t="shared" si="0"/>
        <v>300</v>
      </c>
      <c r="G62" s="9">
        <v>2.9</v>
      </c>
      <c r="H62" s="9"/>
      <c r="I62" s="10">
        <v>0.05</v>
      </c>
      <c r="J62" s="9"/>
      <c r="K62" s="11"/>
    </row>
    <row r="63" spans="1:11" ht="12.75">
      <c r="A63" s="4">
        <v>61</v>
      </c>
      <c r="B63" s="6" t="s">
        <v>83</v>
      </c>
      <c r="C63" s="4" t="s">
        <v>14</v>
      </c>
      <c r="D63" s="7">
        <v>300</v>
      </c>
      <c r="E63" s="39">
        <v>600</v>
      </c>
      <c r="F63" s="4">
        <f t="shared" si="0"/>
        <v>900</v>
      </c>
      <c r="G63" s="9">
        <v>2.9</v>
      </c>
      <c r="H63" s="9"/>
      <c r="I63" s="10">
        <v>0.05</v>
      </c>
      <c r="J63" s="9"/>
      <c r="K63" s="11"/>
    </row>
    <row r="64" spans="1:11" ht="12.75">
      <c r="A64" s="4">
        <v>62</v>
      </c>
      <c r="B64" s="6" t="s">
        <v>84</v>
      </c>
      <c r="C64" s="4" t="s">
        <v>14</v>
      </c>
      <c r="D64" s="7"/>
      <c r="E64" s="39">
        <v>100</v>
      </c>
      <c r="F64" s="4">
        <f t="shared" si="0"/>
        <v>100</v>
      </c>
      <c r="G64" s="9">
        <v>2.9</v>
      </c>
      <c r="H64" s="9"/>
      <c r="I64" s="10">
        <v>0.05</v>
      </c>
      <c r="J64" s="9"/>
      <c r="K64" s="11"/>
    </row>
    <row r="65" spans="1:11" ht="12.75">
      <c r="A65" s="4">
        <v>63</v>
      </c>
      <c r="B65" s="7" t="s">
        <v>85</v>
      </c>
      <c r="C65" s="12" t="s">
        <v>27</v>
      </c>
      <c r="D65" s="7"/>
      <c r="E65" s="39">
        <v>200</v>
      </c>
      <c r="F65" s="4">
        <f t="shared" si="0"/>
        <v>200</v>
      </c>
      <c r="G65" s="9">
        <v>10</v>
      </c>
      <c r="H65" s="9"/>
      <c r="I65" s="13">
        <v>0.05</v>
      </c>
      <c r="J65" s="9"/>
      <c r="K65" s="11"/>
    </row>
    <row r="66" spans="1:11" ht="12.75">
      <c r="A66" s="4">
        <v>64</v>
      </c>
      <c r="B66" s="7" t="s">
        <v>86</v>
      </c>
      <c r="C66" s="12" t="s">
        <v>27</v>
      </c>
      <c r="D66" s="7"/>
      <c r="E66" s="39">
        <v>450</v>
      </c>
      <c r="F66" s="4">
        <f t="shared" si="0"/>
        <v>450</v>
      </c>
      <c r="G66" s="9">
        <v>6</v>
      </c>
      <c r="H66" s="9"/>
      <c r="I66" s="13">
        <v>0.05</v>
      </c>
      <c r="J66" s="9"/>
      <c r="K66" s="11"/>
    </row>
    <row r="67" spans="1:11" ht="12.75">
      <c r="A67" s="4">
        <v>65</v>
      </c>
      <c r="B67" s="7" t="s">
        <v>87</v>
      </c>
      <c r="C67" s="12" t="s">
        <v>14</v>
      </c>
      <c r="D67" s="12">
        <v>1500</v>
      </c>
      <c r="E67" s="39">
        <v>550</v>
      </c>
      <c r="F67" s="4">
        <f t="shared" si="0"/>
        <v>2050</v>
      </c>
      <c r="G67" s="9">
        <v>8.4</v>
      </c>
      <c r="H67" s="9"/>
      <c r="I67" s="13">
        <v>0.05</v>
      </c>
      <c r="J67" s="9"/>
      <c r="K67" s="11"/>
    </row>
    <row r="68" spans="1:11" ht="12.75">
      <c r="A68" s="4">
        <v>66</v>
      </c>
      <c r="B68" s="6" t="s">
        <v>89</v>
      </c>
      <c r="C68" s="12" t="s">
        <v>27</v>
      </c>
      <c r="D68" s="12"/>
      <c r="E68" s="39">
        <v>2200</v>
      </c>
      <c r="F68" s="4">
        <f t="shared" si="0"/>
        <v>2200</v>
      </c>
      <c r="G68" s="9">
        <v>1.7</v>
      </c>
      <c r="H68" s="9"/>
      <c r="I68" s="13"/>
      <c r="J68" s="9"/>
      <c r="K68" s="11"/>
    </row>
    <row r="69" spans="1:11" ht="12.75">
      <c r="A69" s="4">
        <v>67</v>
      </c>
      <c r="B69" s="7" t="s">
        <v>90</v>
      </c>
      <c r="C69" s="12" t="s">
        <v>27</v>
      </c>
      <c r="D69" s="12">
        <v>60</v>
      </c>
      <c r="E69" s="39">
        <v>170</v>
      </c>
      <c r="F69" s="4">
        <f t="shared" si="0"/>
        <v>230</v>
      </c>
      <c r="G69" s="9">
        <v>2.9</v>
      </c>
      <c r="H69" s="9"/>
      <c r="I69" s="13">
        <v>0.08</v>
      </c>
      <c r="J69" s="9"/>
      <c r="K69" s="11"/>
    </row>
    <row r="70" spans="1:11" ht="12.75">
      <c r="A70" s="4">
        <v>68</v>
      </c>
      <c r="B70" s="7" t="s">
        <v>91</v>
      </c>
      <c r="C70" s="12" t="s">
        <v>14</v>
      </c>
      <c r="D70" s="12">
        <v>130</v>
      </c>
      <c r="E70" s="39">
        <v>200</v>
      </c>
      <c r="F70" s="4">
        <f t="shared" si="0"/>
        <v>330</v>
      </c>
      <c r="G70" s="9">
        <v>1.6</v>
      </c>
      <c r="H70" s="9"/>
      <c r="I70" s="13">
        <v>0.23</v>
      </c>
      <c r="J70" s="9"/>
      <c r="K70" s="11"/>
    </row>
    <row r="71" spans="1:11" ht="12.75">
      <c r="A71" s="4">
        <v>69</v>
      </c>
      <c r="B71" s="6" t="s">
        <v>92</v>
      </c>
      <c r="C71" s="4" t="s">
        <v>14</v>
      </c>
      <c r="D71" s="7"/>
      <c r="E71" s="39">
        <v>80</v>
      </c>
      <c r="F71" s="4">
        <f t="shared" si="0"/>
        <v>80</v>
      </c>
      <c r="G71" s="9">
        <v>1.3</v>
      </c>
      <c r="H71" s="9"/>
      <c r="I71" s="13">
        <v>0.23</v>
      </c>
      <c r="J71" s="9"/>
      <c r="K71" s="11"/>
    </row>
    <row r="72" spans="1:11" ht="12.75">
      <c r="A72" s="4">
        <v>70</v>
      </c>
      <c r="B72" s="7" t="s">
        <v>93</v>
      </c>
      <c r="C72" s="12" t="s">
        <v>14</v>
      </c>
      <c r="D72" s="7"/>
      <c r="E72" s="39">
        <v>15</v>
      </c>
      <c r="F72" s="4">
        <f t="shared" si="0"/>
        <v>15</v>
      </c>
      <c r="G72" s="9">
        <v>5.6</v>
      </c>
      <c r="H72" s="9"/>
      <c r="I72" s="13">
        <v>0.23</v>
      </c>
      <c r="J72" s="9"/>
      <c r="K72" s="11"/>
    </row>
    <row r="73" spans="1:11" ht="12.75">
      <c r="A73" s="4">
        <v>71</v>
      </c>
      <c r="B73" s="7" t="s">
        <v>94</v>
      </c>
      <c r="C73" s="12" t="s">
        <v>95</v>
      </c>
      <c r="D73" s="12"/>
      <c r="E73" s="39">
        <v>500</v>
      </c>
      <c r="F73" s="4">
        <f t="shared" si="0"/>
        <v>500</v>
      </c>
      <c r="G73" s="9">
        <v>7.4</v>
      </c>
      <c r="H73" s="9"/>
      <c r="I73" s="13">
        <v>0.05</v>
      </c>
      <c r="J73" s="9"/>
      <c r="K73" s="11"/>
    </row>
    <row r="74" spans="1:11" ht="12.75">
      <c r="A74" s="4">
        <v>72</v>
      </c>
      <c r="B74" s="7" t="s">
        <v>96</v>
      </c>
      <c r="C74" s="12" t="s">
        <v>14</v>
      </c>
      <c r="D74" s="12">
        <v>100</v>
      </c>
      <c r="E74" s="39">
        <v>800</v>
      </c>
      <c r="F74" s="4">
        <f t="shared" si="0"/>
        <v>900</v>
      </c>
      <c r="G74" s="9">
        <v>4.4</v>
      </c>
      <c r="H74" s="9"/>
      <c r="I74" s="13">
        <v>0.05</v>
      </c>
      <c r="J74" s="9"/>
      <c r="K74" s="11"/>
    </row>
    <row r="75" spans="1:11" ht="12.75">
      <c r="A75" s="4">
        <v>73</v>
      </c>
      <c r="B75" s="7" t="s">
        <v>97</v>
      </c>
      <c r="C75" s="12" t="s">
        <v>14</v>
      </c>
      <c r="D75" s="7"/>
      <c r="E75" s="39">
        <v>25</v>
      </c>
      <c r="F75" s="4">
        <f t="shared" si="0"/>
        <v>25</v>
      </c>
      <c r="G75" s="9">
        <v>12</v>
      </c>
      <c r="H75" s="9"/>
      <c r="I75" s="13">
        <v>0.05</v>
      </c>
      <c r="J75" s="9"/>
      <c r="K75" s="11"/>
    </row>
    <row r="76" spans="1:11" ht="12.75">
      <c r="A76" s="4">
        <v>74</v>
      </c>
      <c r="B76" s="6" t="s">
        <v>98</v>
      </c>
      <c r="C76" s="12" t="s">
        <v>14</v>
      </c>
      <c r="D76" s="7"/>
      <c r="E76" s="39">
        <v>20</v>
      </c>
      <c r="F76" s="4">
        <f t="shared" si="0"/>
        <v>20</v>
      </c>
      <c r="G76" s="9">
        <v>1.4</v>
      </c>
      <c r="H76" s="9"/>
      <c r="I76" s="10">
        <v>0.08</v>
      </c>
      <c r="J76" s="9"/>
      <c r="K76" s="11"/>
    </row>
    <row r="77" spans="1:11" ht="12.75">
      <c r="A77" s="4">
        <v>75</v>
      </c>
      <c r="B77" s="6" t="s">
        <v>99</v>
      </c>
      <c r="C77" s="4" t="s">
        <v>14</v>
      </c>
      <c r="D77" s="7"/>
      <c r="E77" s="39">
        <v>90</v>
      </c>
      <c r="F77" s="4">
        <f t="shared" si="0"/>
        <v>90</v>
      </c>
      <c r="G77" s="9">
        <v>1.2</v>
      </c>
      <c r="H77" s="9"/>
      <c r="I77" s="10">
        <v>0.23</v>
      </c>
      <c r="J77" s="9"/>
      <c r="K77" s="11"/>
    </row>
    <row r="78" spans="1:11" ht="12.75">
      <c r="A78" s="4">
        <v>76</v>
      </c>
      <c r="B78" s="6" t="s">
        <v>100</v>
      </c>
      <c r="C78" s="4" t="s">
        <v>25</v>
      </c>
      <c r="D78" s="7"/>
      <c r="E78" s="39">
        <v>10</v>
      </c>
      <c r="F78" s="4">
        <f t="shared" si="0"/>
        <v>10</v>
      </c>
      <c r="G78" s="9">
        <v>1.85</v>
      </c>
      <c r="H78" s="9"/>
      <c r="I78" s="10"/>
      <c r="J78" s="9"/>
      <c r="K78" s="11"/>
    </row>
    <row r="79" spans="1:11" ht="12.75">
      <c r="A79" s="4">
        <v>77</v>
      </c>
      <c r="B79" s="6" t="s">
        <v>101</v>
      </c>
      <c r="C79" s="4" t="s">
        <v>14</v>
      </c>
      <c r="D79" s="7"/>
      <c r="E79" s="39">
        <v>380</v>
      </c>
      <c r="F79" s="4">
        <f t="shared" si="0"/>
        <v>380</v>
      </c>
      <c r="G79" s="9">
        <v>1.85</v>
      </c>
      <c r="H79" s="9"/>
      <c r="I79" s="10">
        <v>0.23</v>
      </c>
      <c r="J79" s="9"/>
      <c r="K79" s="11"/>
    </row>
    <row r="80" spans="1:11" ht="12.75">
      <c r="A80" s="4">
        <v>78</v>
      </c>
      <c r="B80" s="6" t="s">
        <v>102</v>
      </c>
      <c r="C80" s="4" t="s">
        <v>14</v>
      </c>
      <c r="D80" s="7"/>
      <c r="E80" s="39">
        <v>30</v>
      </c>
      <c r="F80" s="4">
        <f t="shared" si="0"/>
        <v>30</v>
      </c>
      <c r="G80" s="9">
        <v>1.85</v>
      </c>
      <c r="H80" s="9"/>
      <c r="I80" s="10"/>
      <c r="J80" s="9"/>
      <c r="K80" s="11"/>
    </row>
    <row r="81" spans="1:11" ht="12.75">
      <c r="A81" s="4">
        <v>79</v>
      </c>
      <c r="B81" s="6" t="s">
        <v>103</v>
      </c>
      <c r="C81" s="4" t="s">
        <v>14</v>
      </c>
      <c r="D81" s="7"/>
      <c r="E81" s="39">
        <v>80</v>
      </c>
      <c r="F81" s="4">
        <f t="shared" si="0"/>
        <v>80</v>
      </c>
      <c r="G81" s="9">
        <v>1.1</v>
      </c>
      <c r="H81" s="9"/>
      <c r="I81" s="10">
        <v>0.08</v>
      </c>
      <c r="J81" s="9"/>
      <c r="K81" s="11"/>
    </row>
    <row r="82" spans="1:11" ht="12.75">
      <c r="A82" s="4">
        <v>80</v>
      </c>
      <c r="B82" s="7" t="s">
        <v>104</v>
      </c>
      <c r="C82" s="12" t="s">
        <v>14</v>
      </c>
      <c r="D82" s="12">
        <v>40</v>
      </c>
      <c r="E82" s="39">
        <v>15</v>
      </c>
      <c r="F82" s="4">
        <f t="shared" si="0"/>
        <v>55</v>
      </c>
      <c r="G82" s="9">
        <v>3.3</v>
      </c>
      <c r="H82" s="9"/>
      <c r="I82" s="13">
        <v>0.05</v>
      </c>
      <c r="J82" s="9"/>
      <c r="K82" s="11"/>
    </row>
    <row r="83" spans="1:11" ht="12.75">
      <c r="A83" s="4">
        <v>81</v>
      </c>
      <c r="B83" s="6" t="s">
        <v>106</v>
      </c>
      <c r="C83" s="4" t="s">
        <v>14</v>
      </c>
      <c r="D83" s="7"/>
      <c r="E83" s="39">
        <v>650</v>
      </c>
      <c r="F83" s="4">
        <f t="shared" si="0"/>
        <v>650</v>
      </c>
      <c r="G83" s="9">
        <v>0.35</v>
      </c>
      <c r="H83" s="9"/>
      <c r="I83" s="10">
        <v>0.23</v>
      </c>
      <c r="J83" s="9"/>
      <c r="K83" s="11"/>
    </row>
    <row r="84" spans="1:11" ht="12.75">
      <c r="A84" s="4">
        <v>82</v>
      </c>
      <c r="B84" s="6" t="s">
        <v>107</v>
      </c>
      <c r="C84" s="4" t="s">
        <v>14</v>
      </c>
      <c r="D84" s="7"/>
      <c r="E84" s="39">
        <v>20</v>
      </c>
      <c r="F84" s="4">
        <f t="shared" si="0"/>
        <v>20</v>
      </c>
      <c r="G84" s="9">
        <v>1.1</v>
      </c>
      <c r="H84" s="9"/>
      <c r="I84" s="10"/>
      <c r="J84" s="9"/>
      <c r="K84" s="11"/>
    </row>
    <row r="85" spans="1:11" ht="12.75">
      <c r="A85" s="4">
        <v>83</v>
      </c>
      <c r="B85" s="6" t="s">
        <v>108</v>
      </c>
      <c r="C85" s="4" t="s">
        <v>14</v>
      </c>
      <c r="D85" s="7"/>
      <c r="E85" s="39">
        <v>20</v>
      </c>
      <c r="F85" s="4">
        <f t="shared" si="0"/>
        <v>20</v>
      </c>
      <c r="G85" s="9">
        <v>1.1</v>
      </c>
      <c r="H85" s="9"/>
      <c r="I85" s="10"/>
      <c r="J85" s="9"/>
      <c r="K85" s="11"/>
    </row>
    <row r="86" spans="1:11" ht="12.75">
      <c r="A86" s="4">
        <v>84</v>
      </c>
      <c r="B86" s="6" t="s">
        <v>109</v>
      </c>
      <c r="C86" s="4" t="s">
        <v>14</v>
      </c>
      <c r="D86" s="7"/>
      <c r="E86" s="39">
        <v>10</v>
      </c>
      <c r="F86" s="4">
        <f t="shared" si="0"/>
        <v>10</v>
      </c>
      <c r="G86" s="9">
        <v>1.1</v>
      </c>
      <c r="H86" s="9"/>
      <c r="I86" s="10"/>
      <c r="J86" s="9"/>
      <c r="K86" s="11"/>
    </row>
    <row r="87" spans="1:11" ht="12.75">
      <c r="A87" s="4">
        <v>85</v>
      </c>
      <c r="B87" s="6" t="s">
        <v>110</v>
      </c>
      <c r="C87" s="4" t="s">
        <v>14</v>
      </c>
      <c r="D87" s="7"/>
      <c r="E87" s="39">
        <v>40</v>
      </c>
      <c r="F87" s="4">
        <f t="shared" si="0"/>
        <v>40</v>
      </c>
      <c r="G87" s="9">
        <v>1.2</v>
      </c>
      <c r="H87" s="9"/>
      <c r="I87" s="10">
        <v>0.08</v>
      </c>
      <c r="J87" s="9"/>
      <c r="K87" s="11"/>
    </row>
    <row r="88" spans="1:11" ht="12.75">
      <c r="A88" s="4">
        <v>86</v>
      </c>
      <c r="B88" s="6" t="s">
        <v>111</v>
      </c>
      <c r="C88" s="4" t="s">
        <v>14</v>
      </c>
      <c r="D88" s="7"/>
      <c r="E88" s="39">
        <v>60</v>
      </c>
      <c r="F88" s="4">
        <f t="shared" si="0"/>
        <v>60</v>
      </c>
      <c r="G88" s="9">
        <v>0.55</v>
      </c>
      <c r="H88" s="9"/>
      <c r="I88" s="10">
        <v>0.08</v>
      </c>
      <c r="J88" s="9"/>
      <c r="K88" s="11"/>
    </row>
    <row r="89" spans="1:11" ht="12.75">
      <c r="A89" s="4">
        <v>87</v>
      </c>
      <c r="B89" s="6" t="s">
        <v>112</v>
      </c>
      <c r="C89" s="4" t="s">
        <v>14</v>
      </c>
      <c r="D89" s="7"/>
      <c r="E89" s="39">
        <v>160</v>
      </c>
      <c r="F89" s="4">
        <f t="shared" si="0"/>
        <v>160</v>
      </c>
      <c r="G89" s="9">
        <v>1.2</v>
      </c>
      <c r="H89" s="9"/>
      <c r="I89" s="10">
        <v>0.08</v>
      </c>
      <c r="J89" s="9"/>
      <c r="K89" s="11"/>
    </row>
    <row r="90" spans="1:11" ht="12.75">
      <c r="A90" s="4">
        <v>88</v>
      </c>
      <c r="B90" s="6" t="s">
        <v>113</v>
      </c>
      <c r="C90" s="4" t="s">
        <v>14</v>
      </c>
      <c r="D90" s="7"/>
      <c r="E90" s="39">
        <v>20</v>
      </c>
      <c r="F90" s="4">
        <f t="shared" si="0"/>
        <v>20</v>
      </c>
      <c r="G90" s="9">
        <v>1.1</v>
      </c>
      <c r="H90" s="9"/>
      <c r="I90" s="10">
        <v>0.08</v>
      </c>
      <c r="J90" s="9"/>
      <c r="K90" s="11"/>
    </row>
    <row r="91" spans="1:11" ht="12.75">
      <c r="A91" s="4">
        <v>89</v>
      </c>
      <c r="B91" s="16" t="s">
        <v>114</v>
      </c>
      <c r="C91" s="4" t="s">
        <v>14</v>
      </c>
      <c r="D91" s="7">
        <v>16</v>
      </c>
      <c r="E91" s="39">
        <v>30</v>
      </c>
      <c r="F91" s="4">
        <f t="shared" si="0"/>
        <v>46</v>
      </c>
      <c r="G91" s="9">
        <v>6.5</v>
      </c>
      <c r="H91" s="9"/>
      <c r="I91" s="10">
        <v>0.08</v>
      </c>
      <c r="J91" s="9"/>
      <c r="K91" s="11"/>
    </row>
    <row r="92" spans="1:11" ht="12.75">
      <c r="A92" s="4">
        <v>90</v>
      </c>
      <c r="B92" s="6" t="s">
        <v>115</v>
      </c>
      <c r="C92" s="4" t="s">
        <v>14</v>
      </c>
      <c r="D92" s="7"/>
      <c r="E92" s="39">
        <v>50</v>
      </c>
      <c r="F92" s="4">
        <f t="shared" si="0"/>
        <v>50</v>
      </c>
      <c r="G92" s="9">
        <v>1.1</v>
      </c>
      <c r="H92" s="9"/>
      <c r="I92" s="10"/>
      <c r="J92" s="9"/>
      <c r="K92" s="11"/>
    </row>
    <row r="93" spans="1:11" ht="12.75">
      <c r="A93" s="4">
        <v>91</v>
      </c>
      <c r="B93" s="7" t="s">
        <v>116</v>
      </c>
      <c r="C93" s="12" t="s">
        <v>27</v>
      </c>
      <c r="D93" s="7"/>
      <c r="E93" s="39">
        <v>160</v>
      </c>
      <c r="F93" s="4">
        <f t="shared" si="0"/>
        <v>160</v>
      </c>
      <c r="G93" s="9">
        <v>2.65</v>
      </c>
      <c r="H93" s="9"/>
      <c r="I93" s="10">
        <v>0.05</v>
      </c>
      <c r="J93" s="9"/>
      <c r="K93" s="11"/>
    </row>
    <row r="94" spans="1:11" ht="12.75">
      <c r="A94" s="4">
        <v>92</v>
      </c>
      <c r="B94" s="7" t="s">
        <v>117</v>
      </c>
      <c r="C94" s="12" t="s">
        <v>27</v>
      </c>
      <c r="D94" s="7">
        <v>200</v>
      </c>
      <c r="E94" s="39">
        <v>70</v>
      </c>
      <c r="F94" s="4">
        <f t="shared" si="0"/>
        <v>270</v>
      </c>
      <c r="G94" s="9">
        <v>3.5</v>
      </c>
      <c r="H94" s="9"/>
      <c r="I94" s="10">
        <v>0.05</v>
      </c>
      <c r="J94" s="9"/>
      <c r="K94" s="11"/>
    </row>
    <row r="95" spans="1:11" ht="12.75">
      <c r="A95" s="4">
        <v>93</v>
      </c>
      <c r="B95" s="6" t="s">
        <v>118</v>
      </c>
      <c r="C95" s="4" t="s">
        <v>14</v>
      </c>
      <c r="D95" s="7"/>
      <c r="E95" s="39">
        <v>70</v>
      </c>
      <c r="F95" s="4">
        <f t="shared" si="0"/>
        <v>70</v>
      </c>
      <c r="G95" s="9">
        <v>0.58</v>
      </c>
      <c r="H95" s="9"/>
      <c r="I95" s="10">
        <v>0.23</v>
      </c>
      <c r="J95" s="9"/>
      <c r="K95" s="11"/>
    </row>
    <row r="96" spans="1:11" ht="12.75">
      <c r="A96" s="4">
        <v>94</v>
      </c>
      <c r="B96" s="6" t="s">
        <v>119</v>
      </c>
      <c r="C96" s="4" t="s">
        <v>14</v>
      </c>
      <c r="D96" s="7"/>
      <c r="E96" s="39">
        <v>25</v>
      </c>
      <c r="F96" s="4">
        <f t="shared" si="0"/>
        <v>25</v>
      </c>
      <c r="G96" s="9">
        <v>9.5</v>
      </c>
      <c r="H96" s="9"/>
      <c r="I96" s="10">
        <v>0.08</v>
      </c>
      <c r="J96" s="9"/>
      <c r="K96" s="11"/>
    </row>
    <row r="97" spans="1:11" ht="12.75">
      <c r="A97" s="4">
        <v>95</v>
      </c>
      <c r="B97" s="7" t="s">
        <v>120</v>
      </c>
      <c r="C97" s="12" t="s">
        <v>14</v>
      </c>
      <c r="D97" s="7"/>
      <c r="E97" s="39">
        <v>10</v>
      </c>
      <c r="F97" s="4">
        <f t="shared" si="0"/>
        <v>10</v>
      </c>
      <c r="G97" s="9">
        <v>4.5</v>
      </c>
      <c r="H97" s="9"/>
      <c r="I97" s="10">
        <v>0.23</v>
      </c>
      <c r="J97" s="9"/>
      <c r="K97" s="11"/>
    </row>
    <row r="98" spans="1:11" ht="12.75">
      <c r="A98" s="4">
        <v>96</v>
      </c>
      <c r="B98" s="7" t="s">
        <v>121</v>
      </c>
      <c r="C98" s="12" t="s">
        <v>27</v>
      </c>
      <c r="D98" s="12">
        <v>150</v>
      </c>
      <c r="E98" s="39">
        <v>250</v>
      </c>
      <c r="F98" s="4">
        <f t="shared" si="0"/>
        <v>400</v>
      </c>
      <c r="G98" s="9">
        <v>0.9</v>
      </c>
      <c r="H98" s="9"/>
      <c r="I98" s="13">
        <v>0.23</v>
      </c>
      <c r="J98" s="9"/>
      <c r="K98" s="11"/>
    </row>
    <row r="99" spans="1:11" ht="12.75">
      <c r="A99" s="4">
        <v>97</v>
      </c>
      <c r="B99" s="7" t="s">
        <v>122</v>
      </c>
      <c r="C99" s="12" t="s">
        <v>27</v>
      </c>
      <c r="D99" s="12"/>
      <c r="E99" s="39">
        <v>10</v>
      </c>
      <c r="F99" s="4">
        <f t="shared" si="0"/>
        <v>10</v>
      </c>
      <c r="G99" s="9">
        <v>0.9</v>
      </c>
      <c r="H99" s="9"/>
      <c r="I99" s="13"/>
      <c r="J99" s="9"/>
      <c r="K99" s="11"/>
    </row>
    <row r="100" spans="1:11" ht="12.75">
      <c r="A100" s="4">
        <v>98</v>
      </c>
      <c r="B100" s="6" t="s">
        <v>123</v>
      </c>
      <c r="C100" s="4" t="s">
        <v>14</v>
      </c>
      <c r="D100" s="7"/>
      <c r="E100" s="39">
        <v>20</v>
      </c>
      <c r="F100" s="4">
        <f t="shared" si="0"/>
        <v>20</v>
      </c>
      <c r="G100" s="9">
        <v>1.15</v>
      </c>
      <c r="H100" s="9"/>
      <c r="I100" s="10">
        <v>0.23</v>
      </c>
      <c r="J100" s="9"/>
      <c r="K100" s="11"/>
    </row>
    <row r="101" spans="1:11" ht="12.75">
      <c r="A101" s="4">
        <v>99</v>
      </c>
      <c r="B101" s="6" t="s">
        <v>124</v>
      </c>
      <c r="C101" s="4" t="s">
        <v>14</v>
      </c>
      <c r="D101" s="7"/>
      <c r="E101" s="39">
        <v>10</v>
      </c>
      <c r="F101" s="4">
        <f t="shared" si="0"/>
        <v>10</v>
      </c>
      <c r="G101" s="9">
        <v>4.9</v>
      </c>
      <c r="H101" s="9"/>
      <c r="I101" s="10">
        <v>0.05</v>
      </c>
      <c r="J101" s="9"/>
      <c r="K101" s="11"/>
    </row>
    <row r="102" spans="1:11" ht="12.75">
      <c r="A102" s="4">
        <v>100</v>
      </c>
      <c r="B102" s="6" t="s">
        <v>125</v>
      </c>
      <c r="C102" s="4" t="s">
        <v>14</v>
      </c>
      <c r="D102" s="7"/>
      <c r="E102" s="39">
        <v>10</v>
      </c>
      <c r="F102" s="4">
        <f t="shared" si="0"/>
        <v>10</v>
      </c>
      <c r="G102" s="9">
        <v>1.3</v>
      </c>
      <c r="H102" s="9"/>
      <c r="I102" s="10">
        <v>0.23</v>
      </c>
      <c r="J102" s="9"/>
      <c r="K102" s="11"/>
    </row>
    <row r="103" spans="1:11" ht="12.75">
      <c r="A103" s="4">
        <v>101</v>
      </c>
      <c r="B103" s="6" t="s">
        <v>126</v>
      </c>
      <c r="C103" s="4" t="s">
        <v>14</v>
      </c>
      <c r="D103" s="7"/>
      <c r="E103" s="39">
        <v>36</v>
      </c>
      <c r="F103" s="4">
        <f t="shared" si="0"/>
        <v>36</v>
      </c>
      <c r="G103" s="9">
        <v>1.5</v>
      </c>
      <c r="H103" s="9"/>
      <c r="I103" s="10">
        <v>0.23</v>
      </c>
      <c r="J103" s="9"/>
      <c r="K103" s="11"/>
    </row>
    <row r="104" spans="1:11" ht="12.75">
      <c r="A104" s="4">
        <v>102</v>
      </c>
      <c r="B104" s="6" t="s">
        <v>127</v>
      </c>
      <c r="C104" s="4" t="s">
        <v>14</v>
      </c>
      <c r="D104" s="7"/>
      <c r="E104" s="39">
        <v>40</v>
      </c>
      <c r="F104" s="4">
        <f t="shared" si="0"/>
        <v>40</v>
      </c>
      <c r="G104" s="9">
        <v>1.5</v>
      </c>
      <c r="H104" s="9"/>
      <c r="I104" s="10">
        <v>0.08</v>
      </c>
      <c r="J104" s="9"/>
      <c r="K104" s="11"/>
    </row>
    <row r="105" spans="1:11" ht="12.75">
      <c r="A105" s="4">
        <v>103</v>
      </c>
      <c r="B105" s="7" t="s">
        <v>129</v>
      </c>
      <c r="C105" s="12" t="s">
        <v>14</v>
      </c>
      <c r="D105" s="12"/>
      <c r="E105" s="39">
        <v>120</v>
      </c>
      <c r="F105" s="4">
        <f t="shared" si="0"/>
        <v>120</v>
      </c>
      <c r="G105" s="9">
        <v>1.55</v>
      </c>
      <c r="H105" s="9"/>
      <c r="I105" s="13">
        <v>0.05</v>
      </c>
      <c r="J105" s="9"/>
      <c r="K105" s="11"/>
    </row>
    <row r="106" spans="1:11" ht="12.75">
      <c r="A106" s="4">
        <v>104</v>
      </c>
      <c r="B106" s="6" t="s">
        <v>130</v>
      </c>
      <c r="C106" s="4" t="s">
        <v>14</v>
      </c>
      <c r="D106" s="7"/>
      <c r="E106" s="39">
        <v>350</v>
      </c>
      <c r="F106" s="4">
        <f t="shared" si="0"/>
        <v>350</v>
      </c>
      <c r="G106" s="9">
        <v>1.2</v>
      </c>
      <c r="H106" s="9"/>
      <c r="I106" s="10">
        <v>0.23</v>
      </c>
      <c r="J106" s="9"/>
      <c r="K106" s="11"/>
    </row>
    <row r="107" spans="1:11" ht="12.75">
      <c r="A107" s="4">
        <v>105</v>
      </c>
      <c r="B107" s="6" t="s">
        <v>131</v>
      </c>
      <c r="C107" s="4" t="s">
        <v>14</v>
      </c>
      <c r="D107" s="7"/>
      <c r="E107" s="39">
        <v>30</v>
      </c>
      <c r="F107" s="4">
        <f t="shared" si="0"/>
        <v>30</v>
      </c>
      <c r="G107" s="9">
        <v>1.65</v>
      </c>
      <c r="H107" s="9"/>
      <c r="I107" s="10">
        <v>0.08</v>
      </c>
      <c r="J107" s="9"/>
      <c r="K107" s="11"/>
    </row>
    <row r="108" spans="1:11" ht="12.75">
      <c r="A108" s="4">
        <v>106</v>
      </c>
      <c r="B108" s="7" t="s">
        <v>132</v>
      </c>
      <c r="C108" s="12" t="s">
        <v>14</v>
      </c>
      <c r="D108" s="7"/>
      <c r="E108" s="39">
        <v>150</v>
      </c>
      <c r="F108" s="4">
        <f t="shared" si="0"/>
        <v>150</v>
      </c>
      <c r="G108" s="9">
        <v>1.15</v>
      </c>
      <c r="H108" s="9"/>
      <c r="I108" s="10">
        <v>0.05</v>
      </c>
      <c r="J108" s="9"/>
      <c r="K108" s="11"/>
    </row>
    <row r="109" spans="1:11" ht="12.75">
      <c r="A109" s="4">
        <v>107</v>
      </c>
      <c r="B109" s="7" t="s">
        <v>133</v>
      </c>
      <c r="C109" s="12" t="s">
        <v>14</v>
      </c>
      <c r="D109" s="7"/>
      <c r="E109" s="39">
        <v>200</v>
      </c>
      <c r="F109" s="4">
        <f t="shared" si="0"/>
        <v>200</v>
      </c>
      <c r="G109" s="9">
        <v>3</v>
      </c>
      <c r="H109" s="9"/>
      <c r="I109" s="10">
        <v>0.08</v>
      </c>
      <c r="J109" s="9"/>
      <c r="K109" s="11"/>
    </row>
    <row r="110" spans="8:11" ht="12.75">
      <c r="H110" s="17">
        <f>SUM(H3:H109)</f>
        <v>0</v>
      </c>
      <c r="I110" s="18"/>
      <c r="J110" s="3"/>
      <c r="K110" s="17">
        <f>SUM(K3:K109)</f>
        <v>0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9"/>
  <sheetViews>
    <sheetView workbookViewId="0" topLeftCell="A1">
      <selection activeCell="H4" sqref="H4"/>
    </sheetView>
  </sheetViews>
  <sheetFormatPr defaultColWidth="8.796875" defaultRowHeight="14.25"/>
  <cols>
    <col min="1" max="1" width="4.09765625" style="0" customWidth="1"/>
    <col min="2" max="2" width="24.09765625" style="0" customWidth="1"/>
    <col min="3" max="3" width="3.8984375" style="1" customWidth="1"/>
    <col min="4" max="4" width="0" style="1" hidden="1" customWidth="1"/>
    <col min="5" max="5" width="9" style="42" customWidth="1"/>
    <col min="6" max="6" width="0" style="1" hidden="1" customWidth="1"/>
    <col min="7" max="7" width="8.5" style="0" customWidth="1"/>
    <col min="8" max="8" width="13.296875" style="0" customWidth="1"/>
    <col min="9" max="9" width="4.296875" style="1" customWidth="1"/>
    <col min="10" max="10" width="8.5" style="0" customWidth="1"/>
    <col min="11" max="11" width="13.296875" style="0" customWidth="1"/>
  </cols>
  <sheetData>
    <row r="1" ht="12.75">
      <c r="A1" s="3" t="s">
        <v>412</v>
      </c>
    </row>
    <row r="3" spans="1:12" ht="12.75">
      <c r="A3" s="4" t="s">
        <v>2</v>
      </c>
      <c r="B3" s="4" t="s">
        <v>3</v>
      </c>
      <c r="C3" s="4" t="s">
        <v>4</v>
      </c>
      <c r="D3" s="4" t="s">
        <v>136</v>
      </c>
      <c r="E3" s="39" t="s">
        <v>137</v>
      </c>
      <c r="F3" s="4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138</v>
      </c>
      <c r="L3" s="19"/>
    </row>
    <row r="4" spans="1:12" ht="12.75">
      <c r="A4" s="4">
        <v>1</v>
      </c>
      <c r="B4" s="6" t="s">
        <v>139</v>
      </c>
      <c r="C4" s="4" t="s">
        <v>25</v>
      </c>
      <c r="D4" s="4"/>
      <c r="E4" s="39">
        <v>5</v>
      </c>
      <c r="F4" s="4">
        <f aca="true" t="shared" si="0" ref="F4:F128">E4+D4</f>
        <v>5</v>
      </c>
      <c r="G4" s="5">
        <v>3.69</v>
      </c>
      <c r="H4" s="20"/>
      <c r="I4" s="5"/>
      <c r="J4" s="21"/>
      <c r="K4" s="5"/>
      <c r="L4" s="19"/>
    </row>
    <row r="5" spans="1:11" ht="12.75">
      <c r="A5" s="4">
        <v>2</v>
      </c>
      <c r="B5" s="6" t="s">
        <v>140</v>
      </c>
      <c r="C5" s="4" t="s">
        <v>25</v>
      </c>
      <c r="D5" s="4"/>
      <c r="E5" s="39">
        <v>300</v>
      </c>
      <c r="F5" s="4">
        <f t="shared" si="0"/>
        <v>300</v>
      </c>
      <c r="G5" s="20">
        <v>2.85</v>
      </c>
      <c r="H5" s="20"/>
      <c r="I5" s="10"/>
      <c r="J5" s="21"/>
      <c r="K5" s="21"/>
    </row>
    <row r="6" spans="1:11" ht="12.75">
      <c r="A6" s="4">
        <v>3</v>
      </c>
      <c r="B6" s="6" t="s">
        <v>141</v>
      </c>
      <c r="C6" s="4" t="s">
        <v>27</v>
      </c>
      <c r="D6" s="4"/>
      <c r="E6" s="39">
        <v>60</v>
      </c>
      <c r="F6" s="4">
        <f t="shared" si="0"/>
        <v>60</v>
      </c>
      <c r="G6" s="20">
        <v>2</v>
      </c>
      <c r="H6" s="20"/>
      <c r="I6" s="10"/>
      <c r="J6" s="21"/>
      <c r="K6" s="21"/>
    </row>
    <row r="7" spans="1:11" ht="12.75">
      <c r="A7" s="4">
        <v>4</v>
      </c>
      <c r="B7" s="6" t="s">
        <v>142</v>
      </c>
      <c r="C7" s="4" t="s">
        <v>27</v>
      </c>
      <c r="D7" s="4"/>
      <c r="E7" s="39">
        <v>10</v>
      </c>
      <c r="F7" s="4">
        <f t="shared" si="0"/>
        <v>10</v>
      </c>
      <c r="G7" s="20">
        <v>5</v>
      </c>
      <c r="H7" s="20"/>
      <c r="I7" s="10"/>
      <c r="J7" s="21"/>
      <c r="K7" s="21"/>
    </row>
    <row r="8" spans="1:11" ht="12.75">
      <c r="A8" s="4">
        <v>5</v>
      </c>
      <c r="B8" s="6" t="s">
        <v>143</v>
      </c>
      <c r="C8" s="4" t="s">
        <v>27</v>
      </c>
      <c r="D8" s="4">
        <v>100</v>
      </c>
      <c r="E8" s="39">
        <v>700</v>
      </c>
      <c r="F8" s="4">
        <f t="shared" si="0"/>
        <v>800</v>
      </c>
      <c r="G8" s="20">
        <v>4</v>
      </c>
      <c r="H8" s="20"/>
      <c r="I8" s="10"/>
      <c r="J8" s="21"/>
      <c r="K8" s="21"/>
    </row>
    <row r="9" spans="1:11" ht="12.75">
      <c r="A9" s="4">
        <v>6</v>
      </c>
      <c r="B9" s="6" t="s">
        <v>144</v>
      </c>
      <c r="C9" s="4" t="s">
        <v>25</v>
      </c>
      <c r="D9" s="4"/>
      <c r="E9" s="39">
        <v>30</v>
      </c>
      <c r="F9" s="4">
        <f t="shared" si="0"/>
        <v>30</v>
      </c>
      <c r="G9" s="20">
        <v>6</v>
      </c>
      <c r="H9" s="20"/>
      <c r="I9" s="10"/>
      <c r="J9" s="21"/>
      <c r="K9" s="21"/>
    </row>
    <row r="10" spans="1:11" ht="12.75">
      <c r="A10" s="4">
        <v>7</v>
      </c>
      <c r="B10" s="6" t="s">
        <v>145</v>
      </c>
      <c r="C10" s="4" t="s">
        <v>25</v>
      </c>
      <c r="D10" s="4"/>
      <c r="E10" s="39">
        <v>30</v>
      </c>
      <c r="F10" s="4">
        <f t="shared" si="0"/>
        <v>30</v>
      </c>
      <c r="G10" s="20">
        <v>1.8</v>
      </c>
      <c r="H10" s="20"/>
      <c r="I10" s="10"/>
      <c r="J10" s="21"/>
      <c r="K10" s="21"/>
    </row>
    <row r="11" spans="1:11" ht="12.75">
      <c r="A11" s="4">
        <v>8</v>
      </c>
      <c r="B11" s="6" t="s">
        <v>146</v>
      </c>
      <c r="C11" s="4" t="s">
        <v>25</v>
      </c>
      <c r="D11" s="4"/>
      <c r="E11" s="39">
        <v>80</v>
      </c>
      <c r="F11" s="4">
        <f t="shared" si="0"/>
        <v>80</v>
      </c>
      <c r="G11" s="20">
        <v>3.75</v>
      </c>
      <c r="H11" s="20"/>
      <c r="I11" s="10"/>
      <c r="J11" s="21"/>
      <c r="K11" s="21"/>
    </row>
    <row r="12" spans="1:11" ht="12.75">
      <c r="A12" s="4">
        <v>9</v>
      </c>
      <c r="B12" s="6" t="s">
        <v>147</v>
      </c>
      <c r="C12" s="4" t="s">
        <v>27</v>
      </c>
      <c r="D12" s="4"/>
      <c r="E12" s="39">
        <v>50</v>
      </c>
      <c r="F12" s="4">
        <f t="shared" si="0"/>
        <v>50</v>
      </c>
      <c r="G12" s="20">
        <v>6</v>
      </c>
      <c r="H12" s="20"/>
      <c r="I12" s="10"/>
      <c r="J12" s="21"/>
      <c r="K12" s="21"/>
    </row>
    <row r="13" spans="1:11" ht="12.75">
      <c r="A13" s="4">
        <v>10</v>
      </c>
      <c r="B13" s="6" t="s">
        <v>148</v>
      </c>
      <c r="C13" s="4" t="s">
        <v>27</v>
      </c>
      <c r="D13" s="4"/>
      <c r="E13" s="39">
        <v>30</v>
      </c>
      <c r="F13" s="4">
        <f t="shared" si="0"/>
        <v>30</v>
      </c>
      <c r="G13" s="20">
        <v>3.5</v>
      </c>
      <c r="H13" s="20"/>
      <c r="I13" s="10"/>
      <c r="J13" s="21"/>
      <c r="K13" s="21"/>
    </row>
    <row r="14" spans="1:11" ht="12.75">
      <c r="A14" s="4">
        <v>11</v>
      </c>
      <c r="B14" s="6" t="s">
        <v>149</v>
      </c>
      <c r="C14" s="4" t="s">
        <v>25</v>
      </c>
      <c r="D14" s="4"/>
      <c r="E14" s="39">
        <v>200</v>
      </c>
      <c r="F14" s="4">
        <f t="shared" si="0"/>
        <v>200</v>
      </c>
      <c r="G14" s="20">
        <v>3.6</v>
      </c>
      <c r="H14" s="20"/>
      <c r="I14" s="10"/>
      <c r="J14" s="21"/>
      <c r="K14" s="21"/>
    </row>
    <row r="15" spans="1:11" ht="12.75">
      <c r="A15" s="4">
        <v>12</v>
      </c>
      <c r="B15" s="6" t="s">
        <v>150</v>
      </c>
      <c r="C15" s="4" t="s">
        <v>27</v>
      </c>
      <c r="D15" s="4"/>
      <c r="E15" s="39">
        <v>60</v>
      </c>
      <c r="F15" s="4">
        <f t="shared" si="0"/>
        <v>60</v>
      </c>
      <c r="G15" s="20">
        <v>4.4</v>
      </c>
      <c r="H15" s="20"/>
      <c r="I15" s="10"/>
      <c r="J15" s="21"/>
      <c r="K15" s="21"/>
    </row>
    <row r="16" spans="1:11" ht="12.75">
      <c r="A16" s="4">
        <v>13</v>
      </c>
      <c r="B16" s="6" t="s">
        <v>151</v>
      </c>
      <c r="C16" s="4" t="s">
        <v>27</v>
      </c>
      <c r="D16" s="4">
        <v>750</v>
      </c>
      <c r="E16" s="39">
        <v>900</v>
      </c>
      <c r="F16" s="4">
        <f t="shared" si="0"/>
        <v>1650</v>
      </c>
      <c r="G16" s="20">
        <v>1.2</v>
      </c>
      <c r="H16" s="20"/>
      <c r="I16" s="10"/>
      <c r="J16" s="21"/>
      <c r="K16" s="21"/>
    </row>
    <row r="17" spans="1:11" ht="12.75">
      <c r="A17" s="4">
        <v>14</v>
      </c>
      <c r="B17" s="6" t="s">
        <v>152</v>
      </c>
      <c r="C17" s="4" t="s">
        <v>27</v>
      </c>
      <c r="D17" s="4">
        <v>500</v>
      </c>
      <c r="E17" s="39">
        <v>1400</v>
      </c>
      <c r="F17" s="4">
        <f t="shared" si="0"/>
        <v>1900</v>
      </c>
      <c r="G17" s="20">
        <v>1.5</v>
      </c>
      <c r="H17" s="20"/>
      <c r="I17" s="10"/>
      <c r="J17" s="21"/>
      <c r="K17" s="21"/>
    </row>
    <row r="18" spans="1:11" ht="12.75">
      <c r="A18" s="4">
        <v>15</v>
      </c>
      <c r="B18" s="6" t="s">
        <v>153</v>
      </c>
      <c r="C18" s="4" t="s">
        <v>27</v>
      </c>
      <c r="D18" s="4"/>
      <c r="E18" s="39">
        <v>300</v>
      </c>
      <c r="F18" s="4">
        <f t="shared" si="0"/>
        <v>300</v>
      </c>
      <c r="G18" s="20">
        <v>1.5</v>
      </c>
      <c r="H18" s="20"/>
      <c r="I18" s="10"/>
      <c r="J18" s="21"/>
      <c r="K18" s="21"/>
    </row>
    <row r="19" spans="1:11" ht="12.75">
      <c r="A19" s="4">
        <v>16</v>
      </c>
      <c r="B19" s="6" t="s">
        <v>154</v>
      </c>
      <c r="C19" s="4" t="s">
        <v>25</v>
      </c>
      <c r="D19" s="4"/>
      <c r="E19" s="39">
        <v>30</v>
      </c>
      <c r="F19" s="4">
        <f t="shared" si="0"/>
        <v>30</v>
      </c>
      <c r="G19" s="20">
        <v>2.85</v>
      </c>
      <c r="H19" s="20"/>
      <c r="I19" s="10"/>
      <c r="J19" s="21"/>
      <c r="K19" s="21"/>
    </row>
    <row r="20" spans="1:11" ht="12.75">
      <c r="A20" s="4">
        <v>17</v>
      </c>
      <c r="B20" s="6" t="s">
        <v>155</v>
      </c>
      <c r="C20" s="4" t="s">
        <v>25</v>
      </c>
      <c r="D20" s="4">
        <v>200</v>
      </c>
      <c r="E20" s="39">
        <v>300</v>
      </c>
      <c r="F20" s="4">
        <f t="shared" si="0"/>
        <v>500</v>
      </c>
      <c r="G20" s="20">
        <v>2.4</v>
      </c>
      <c r="H20" s="20"/>
      <c r="I20" s="10"/>
      <c r="J20" s="21"/>
      <c r="K20" s="21"/>
    </row>
    <row r="21" spans="1:11" ht="12.75">
      <c r="A21" s="4">
        <v>18</v>
      </c>
      <c r="B21" s="6" t="s">
        <v>156</v>
      </c>
      <c r="C21" s="4" t="s">
        <v>27</v>
      </c>
      <c r="D21" s="4"/>
      <c r="E21" s="39">
        <v>15</v>
      </c>
      <c r="F21" s="4">
        <f t="shared" si="0"/>
        <v>15</v>
      </c>
      <c r="G21" s="20">
        <v>5.2</v>
      </c>
      <c r="H21" s="20"/>
      <c r="I21" s="10"/>
      <c r="J21" s="21"/>
      <c r="K21" s="21"/>
    </row>
    <row r="22" spans="1:11" ht="12.75">
      <c r="A22" s="4">
        <v>19</v>
      </c>
      <c r="B22" s="6" t="s">
        <v>157</v>
      </c>
      <c r="C22" s="4" t="s">
        <v>25</v>
      </c>
      <c r="D22" s="4"/>
      <c r="E22" s="39">
        <v>10</v>
      </c>
      <c r="F22" s="4">
        <f t="shared" si="0"/>
        <v>10</v>
      </c>
      <c r="G22" s="20">
        <v>4.5</v>
      </c>
      <c r="H22" s="20"/>
      <c r="I22" s="10"/>
      <c r="J22" s="21"/>
      <c r="K22" s="21"/>
    </row>
    <row r="23" spans="1:11" ht="12.75">
      <c r="A23" s="4">
        <v>20</v>
      </c>
      <c r="B23" s="6" t="s">
        <v>158</v>
      </c>
      <c r="C23" s="4" t="s">
        <v>27</v>
      </c>
      <c r="D23" s="4">
        <v>125</v>
      </c>
      <c r="E23" s="39">
        <v>300</v>
      </c>
      <c r="F23" s="4">
        <f t="shared" si="0"/>
        <v>425</v>
      </c>
      <c r="G23" s="20">
        <v>4.6</v>
      </c>
      <c r="H23" s="20"/>
      <c r="I23" s="10"/>
      <c r="J23" s="21"/>
      <c r="K23" s="21"/>
    </row>
    <row r="24" spans="1:11" ht="12.75">
      <c r="A24" s="4">
        <v>21</v>
      </c>
      <c r="B24" s="6" t="s">
        <v>159</v>
      </c>
      <c r="C24" s="4" t="s">
        <v>25</v>
      </c>
      <c r="D24" s="4"/>
      <c r="E24" s="39">
        <v>400</v>
      </c>
      <c r="F24" s="4">
        <f t="shared" si="0"/>
        <v>400</v>
      </c>
      <c r="G24" s="20">
        <v>1.4</v>
      </c>
      <c r="H24" s="20"/>
      <c r="I24" s="10"/>
      <c r="J24" s="21"/>
      <c r="K24" s="21"/>
    </row>
    <row r="25" spans="1:11" ht="12.75">
      <c r="A25" s="4">
        <v>22</v>
      </c>
      <c r="B25" s="6" t="s">
        <v>160</v>
      </c>
      <c r="C25" s="4" t="s">
        <v>25</v>
      </c>
      <c r="D25" s="4"/>
      <c r="E25" s="39">
        <v>30</v>
      </c>
      <c r="F25" s="4">
        <f t="shared" si="0"/>
        <v>30</v>
      </c>
      <c r="G25" s="20">
        <v>1.5</v>
      </c>
      <c r="H25" s="20"/>
      <c r="I25" s="10"/>
      <c r="J25" s="21"/>
      <c r="K25" s="21"/>
    </row>
    <row r="26" spans="1:11" ht="12.75">
      <c r="A26" s="4">
        <v>23</v>
      </c>
      <c r="B26" s="6" t="s">
        <v>161</v>
      </c>
      <c r="C26" s="4" t="s">
        <v>25</v>
      </c>
      <c r="D26" s="4"/>
      <c r="E26" s="39">
        <v>150</v>
      </c>
      <c r="F26" s="4">
        <f t="shared" si="0"/>
        <v>150</v>
      </c>
      <c r="G26" s="20">
        <v>3.1</v>
      </c>
      <c r="H26" s="20"/>
      <c r="I26" s="10"/>
      <c r="J26" s="21"/>
      <c r="K26" s="21"/>
    </row>
    <row r="27" spans="1:11" ht="12.75">
      <c r="A27" s="4">
        <v>24</v>
      </c>
      <c r="B27" s="6" t="s">
        <v>164</v>
      </c>
      <c r="C27" s="4" t="s">
        <v>25</v>
      </c>
      <c r="D27" s="4">
        <v>400</v>
      </c>
      <c r="E27" s="39">
        <v>150</v>
      </c>
      <c r="F27" s="4">
        <f t="shared" si="0"/>
        <v>550</v>
      </c>
      <c r="G27" s="20">
        <v>3.1</v>
      </c>
      <c r="H27" s="20"/>
      <c r="I27" s="10"/>
      <c r="J27" s="21"/>
      <c r="K27" s="21"/>
    </row>
    <row r="28" spans="1:11" ht="12.75">
      <c r="A28" s="4">
        <v>25</v>
      </c>
      <c r="B28" s="6" t="s">
        <v>165</v>
      </c>
      <c r="C28" s="4" t="s">
        <v>27</v>
      </c>
      <c r="D28" s="4">
        <v>40</v>
      </c>
      <c r="E28" s="39">
        <v>90</v>
      </c>
      <c r="F28" s="4">
        <f t="shared" si="0"/>
        <v>130</v>
      </c>
      <c r="G28" s="20">
        <v>6.8</v>
      </c>
      <c r="H28" s="20"/>
      <c r="I28" s="10"/>
      <c r="J28" s="21"/>
      <c r="K28" s="21"/>
    </row>
    <row r="29" spans="1:11" ht="12.75">
      <c r="A29" s="4">
        <v>26</v>
      </c>
      <c r="B29" s="6" t="s">
        <v>166</v>
      </c>
      <c r="C29" s="4" t="s">
        <v>27</v>
      </c>
      <c r="D29" s="4"/>
      <c r="E29" s="39">
        <v>20</v>
      </c>
      <c r="F29" s="4">
        <f t="shared" si="0"/>
        <v>20</v>
      </c>
      <c r="G29" s="20">
        <v>6.1</v>
      </c>
      <c r="H29" s="20"/>
      <c r="I29" s="10"/>
      <c r="J29" s="21"/>
      <c r="K29" s="21"/>
    </row>
    <row r="30" spans="1:11" ht="12.75">
      <c r="A30" s="4">
        <v>27</v>
      </c>
      <c r="B30" s="6" t="s">
        <v>167</v>
      </c>
      <c r="C30" s="4" t="s">
        <v>25</v>
      </c>
      <c r="D30" s="4"/>
      <c r="E30" s="39">
        <v>10</v>
      </c>
      <c r="F30" s="4">
        <f t="shared" si="0"/>
        <v>10</v>
      </c>
      <c r="G30" s="20">
        <v>1.85</v>
      </c>
      <c r="H30" s="20"/>
      <c r="I30" s="10"/>
      <c r="J30" s="21"/>
      <c r="K30" s="21"/>
    </row>
    <row r="31" spans="1:11" ht="12.75">
      <c r="A31" s="4">
        <v>28</v>
      </c>
      <c r="B31" s="6" t="s">
        <v>168</v>
      </c>
      <c r="C31" s="4" t="s">
        <v>27</v>
      </c>
      <c r="D31" s="4"/>
      <c r="E31" s="39">
        <v>20</v>
      </c>
      <c r="F31" s="4">
        <f t="shared" si="0"/>
        <v>20</v>
      </c>
      <c r="G31" s="20">
        <v>2.47</v>
      </c>
      <c r="H31" s="20"/>
      <c r="I31" s="10"/>
      <c r="J31" s="21"/>
      <c r="K31" s="21"/>
    </row>
    <row r="32" spans="1:11" ht="12.75">
      <c r="A32" s="4">
        <v>29</v>
      </c>
      <c r="B32" s="6" t="s">
        <v>169</v>
      </c>
      <c r="C32" s="4" t="s">
        <v>27</v>
      </c>
      <c r="D32" s="4"/>
      <c r="E32" s="39">
        <v>15</v>
      </c>
      <c r="F32" s="4">
        <f t="shared" si="0"/>
        <v>15</v>
      </c>
      <c r="G32" s="20">
        <v>5.5</v>
      </c>
      <c r="H32" s="20"/>
      <c r="I32" s="10"/>
      <c r="J32" s="21"/>
      <c r="K32" s="21"/>
    </row>
    <row r="33" spans="1:11" ht="12.75">
      <c r="A33" s="4">
        <v>30</v>
      </c>
      <c r="B33" s="6" t="s">
        <v>170</v>
      </c>
      <c r="C33" s="4" t="s">
        <v>27</v>
      </c>
      <c r="D33" s="4"/>
      <c r="E33" s="39">
        <v>50</v>
      </c>
      <c r="F33" s="4">
        <f t="shared" si="0"/>
        <v>50</v>
      </c>
      <c r="G33" s="20">
        <v>2.5</v>
      </c>
      <c r="H33" s="20"/>
      <c r="I33" s="10"/>
      <c r="J33" s="21"/>
      <c r="K33" s="21"/>
    </row>
    <row r="34" spans="1:11" ht="12.75">
      <c r="A34" s="4">
        <v>31</v>
      </c>
      <c r="B34" s="6" t="s">
        <v>171</v>
      </c>
      <c r="C34" s="4" t="s">
        <v>27</v>
      </c>
      <c r="D34" s="4"/>
      <c r="E34" s="39">
        <v>5</v>
      </c>
      <c r="F34" s="4">
        <f t="shared" si="0"/>
        <v>5</v>
      </c>
      <c r="G34" s="20">
        <v>4</v>
      </c>
      <c r="H34" s="20"/>
      <c r="I34" s="10"/>
      <c r="J34" s="21"/>
      <c r="K34" s="21"/>
    </row>
    <row r="35" spans="1:11" ht="12.75">
      <c r="A35" s="4">
        <v>32</v>
      </c>
      <c r="B35" s="6" t="s">
        <v>172</v>
      </c>
      <c r="C35" s="4" t="s">
        <v>27</v>
      </c>
      <c r="D35" s="4">
        <v>45</v>
      </c>
      <c r="E35" s="39">
        <v>40</v>
      </c>
      <c r="F35" s="4">
        <f t="shared" si="0"/>
        <v>85</v>
      </c>
      <c r="G35" s="20">
        <v>2.5</v>
      </c>
      <c r="H35" s="20"/>
      <c r="I35" s="10"/>
      <c r="J35" s="21"/>
      <c r="K35" s="21"/>
    </row>
    <row r="36" spans="1:11" ht="12.75">
      <c r="A36" s="4">
        <v>33</v>
      </c>
      <c r="B36" s="6" t="s">
        <v>173</v>
      </c>
      <c r="C36" s="4" t="s">
        <v>25</v>
      </c>
      <c r="D36" s="4">
        <v>250</v>
      </c>
      <c r="E36" s="39">
        <v>80</v>
      </c>
      <c r="F36" s="4">
        <f t="shared" si="0"/>
        <v>330</v>
      </c>
      <c r="G36" s="20">
        <v>1.5</v>
      </c>
      <c r="H36" s="20"/>
      <c r="I36" s="10"/>
      <c r="J36" s="21"/>
      <c r="K36" s="21"/>
    </row>
    <row r="37" spans="1:11" ht="12.75">
      <c r="A37" s="4">
        <v>34</v>
      </c>
      <c r="B37" s="6" t="s">
        <v>174</v>
      </c>
      <c r="C37" s="4" t="s">
        <v>27</v>
      </c>
      <c r="D37" s="4"/>
      <c r="E37" s="39">
        <v>40</v>
      </c>
      <c r="F37" s="4">
        <f t="shared" si="0"/>
        <v>40</v>
      </c>
      <c r="G37" s="20">
        <v>5.5</v>
      </c>
      <c r="H37" s="20"/>
      <c r="I37" s="10"/>
      <c r="J37" s="21"/>
      <c r="K37" s="21"/>
    </row>
    <row r="38" spans="1:11" ht="12.75">
      <c r="A38" s="4">
        <v>35</v>
      </c>
      <c r="B38" s="6" t="s">
        <v>175</v>
      </c>
      <c r="C38" s="4" t="s">
        <v>27</v>
      </c>
      <c r="D38" s="4"/>
      <c r="E38" s="39">
        <v>30</v>
      </c>
      <c r="F38" s="4">
        <f t="shared" si="0"/>
        <v>30</v>
      </c>
      <c r="G38" s="20">
        <v>3.6</v>
      </c>
      <c r="H38" s="20"/>
      <c r="I38" s="10"/>
      <c r="J38" s="21"/>
      <c r="K38" s="21"/>
    </row>
    <row r="39" spans="1:11" ht="12.75">
      <c r="A39" s="4">
        <v>36</v>
      </c>
      <c r="B39" s="6" t="s">
        <v>176</v>
      </c>
      <c r="C39" s="4" t="s">
        <v>25</v>
      </c>
      <c r="D39" s="4"/>
      <c r="E39" s="39">
        <v>10</v>
      </c>
      <c r="F39" s="4">
        <f t="shared" si="0"/>
        <v>10</v>
      </c>
      <c r="G39" s="20">
        <v>6.18</v>
      </c>
      <c r="H39" s="20"/>
      <c r="I39" s="10"/>
      <c r="J39" s="21"/>
      <c r="K39" s="21"/>
    </row>
    <row r="40" spans="1:11" ht="12.75">
      <c r="A40" s="4">
        <v>37</v>
      </c>
      <c r="B40" s="6" t="s">
        <v>177</v>
      </c>
      <c r="C40" s="4" t="s">
        <v>25</v>
      </c>
      <c r="D40" s="4"/>
      <c r="E40" s="39">
        <v>200</v>
      </c>
      <c r="F40" s="4">
        <f t="shared" si="0"/>
        <v>200</v>
      </c>
      <c r="G40" s="20">
        <v>1.8</v>
      </c>
      <c r="H40" s="20"/>
      <c r="I40" s="10"/>
      <c r="J40" s="21"/>
      <c r="K40" s="21"/>
    </row>
    <row r="41" spans="1:11" ht="12.75">
      <c r="A41" s="4">
        <v>38</v>
      </c>
      <c r="B41" s="6" t="s">
        <v>178</v>
      </c>
      <c r="C41" s="4" t="s">
        <v>27</v>
      </c>
      <c r="D41" s="4"/>
      <c r="E41" s="39">
        <v>2</v>
      </c>
      <c r="F41" s="4">
        <f t="shared" si="0"/>
        <v>2</v>
      </c>
      <c r="G41" s="20">
        <v>16.25</v>
      </c>
      <c r="H41" s="20"/>
      <c r="I41" s="10"/>
      <c r="J41" s="21"/>
      <c r="K41" s="21"/>
    </row>
    <row r="42" spans="1:11" ht="12.75">
      <c r="A42" s="4">
        <v>39</v>
      </c>
      <c r="B42" s="6" t="s">
        <v>179</v>
      </c>
      <c r="C42" s="4" t="s">
        <v>25</v>
      </c>
      <c r="D42" s="4"/>
      <c r="E42" s="39">
        <v>3</v>
      </c>
      <c r="F42" s="4">
        <f t="shared" si="0"/>
        <v>3</v>
      </c>
      <c r="G42" s="20">
        <v>16.2</v>
      </c>
      <c r="H42" s="20"/>
      <c r="I42" s="10"/>
      <c r="J42" s="21"/>
      <c r="K42" s="21"/>
    </row>
    <row r="43" spans="1:11" ht="12.75">
      <c r="A43" s="4">
        <v>40</v>
      </c>
      <c r="B43" s="6" t="s">
        <v>180</v>
      </c>
      <c r="C43" s="4" t="s">
        <v>27</v>
      </c>
      <c r="D43" s="4">
        <v>1500</v>
      </c>
      <c r="E43" s="39">
        <v>3500</v>
      </c>
      <c r="F43" s="4">
        <f t="shared" si="0"/>
        <v>5000</v>
      </c>
      <c r="G43" s="20">
        <v>1.15</v>
      </c>
      <c r="H43" s="20"/>
      <c r="I43" s="10"/>
      <c r="J43" s="21"/>
      <c r="K43" s="21"/>
    </row>
    <row r="44" spans="1:11" ht="12.75">
      <c r="A44" s="4">
        <v>41</v>
      </c>
      <c r="B44" s="6" t="s">
        <v>181</v>
      </c>
      <c r="C44" s="4" t="s">
        <v>25</v>
      </c>
      <c r="D44" s="4">
        <v>100</v>
      </c>
      <c r="E44" s="39">
        <v>150</v>
      </c>
      <c r="F44" s="4">
        <f t="shared" si="0"/>
        <v>250</v>
      </c>
      <c r="G44" s="20">
        <v>4.8</v>
      </c>
      <c r="H44" s="20"/>
      <c r="I44" s="10"/>
      <c r="J44" s="21"/>
      <c r="K44" s="21"/>
    </row>
    <row r="45" spans="1:11" ht="12.75">
      <c r="A45" s="4">
        <v>42</v>
      </c>
      <c r="B45" s="6" t="s">
        <v>182</v>
      </c>
      <c r="C45" s="4" t="s">
        <v>27</v>
      </c>
      <c r="D45" s="4"/>
      <c r="E45" s="39">
        <v>50</v>
      </c>
      <c r="F45" s="4">
        <f t="shared" si="0"/>
        <v>50</v>
      </c>
      <c r="G45" s="20">
        <v>5</v>
      </c>
      <c r="H45" s="20"/>
      <c r="I45" s="10"/>
      <c r="J45" s="21"/>
      <c r="K45" s="21"/>
    </row>
    <row r="46" spans="1:11" ht="12.75">
      <c r="A46" s="4">
        <v>43</v>
      </c>
      <c r="B46" s="6" t="s">
        <v>183</v>
      </c>
      <c r="C46" s="4" t="s">
        <v>27</v>
      </c>
      <c r="D46" s="4">
        <v>400</v>
      </c>
      <c r="E46" s="39">
        <v>1600</v>
      </c>
      <c r="F46" s="4">
        <f t="shared" si="0"/>
        <v>2000</v>
      </c>
      <c r="G46" s="20">
        <v>1.2</v>
      </c>
      <c r="H46" s="20"/>
      <c r="I46" s="10"/>
      <c r="J46" s="21"/>
      <c r="K46" s="21"/>
    </row>
    <row r="47" spans="1:11" ht="12.75">
      <c r="A47" s="4">
        <v>44</v>
      </c>
      <c r="B47" s="6" t="s">
        <v>184</v>
      </c>
      <c r="C47" s="4" t="s">
        <v>27</v>
      </c>
      <c r="D47" s="4">
        <v>250</v>
      </c>
      <c r="E47" s="39">
        <v>200</v>
      </c>
      <c r="F47" s="4">
        <f t="shared" si="0"/>
        <v>450</v>
      </c>
      <c r="G47" s="20">
        <v>1.4</v>
      </c>
      <c r="H47" s="20"/>
      <c r="I47" s="10"/>
      <c r="J47" s="21"/>
      <c r="K47" s="21"/>
    </row>
    <row r="48" spans="1:11" ht="12.75">
      <c r="A48" s="4">
        <v>45</v>
      </c>
      <c r="B48" s="6" t="s">
        <v>185</v>
      </c>
      <c r="C48" s="4" t="s">
        <v>27</v>
      </c>
      <c r="D48" s="4">
        <v>500</v>
      </c>
      <c r="E48" s="39">
        <v>700</v>
      </c>
      <c r="F48" s="4">
        <f t="shared" si="0"/>
        <v>1200</v>
      </c>
      <c r="G48" s="20">
        <v>1.6</v>
      </c>
      <c r="H48" s="20"/>
      <c r="I48" s="10"/>
      <c r="J48" s="21"/>
      <c r="K48" s="21"/>
    </row>
    <row r="49" spans="1:11" ht="12.75">
      <c r="A49" s="4">
        <v>46</v>
      </c>
      <c r="B49" s="6" t="s">
        <v>186</v>
      </c>
      <c r="C49" s="4" t="s">
        <v>27</v>
      </c>
      <c r="D49" s="4">
        <v>400</v>
      </c>
      <c r="E49" s="39">
        <v>350</v>
      </c>
      <c r="F49" s="4">
        <f t="shared" si="0"/>
        <v>750</v>
      </c>
      <c r="G49" s="20">
        <v>1.4</v>
      </c>
      <c r="H49" s="20"/>
      <c r="I49" s="10"/>
      <c r="J49" s="21"/>
      <c r="K49" s="21"/>
    </row>
    <row r="50" spans="1:11" ht="12.75">
      <c r="A50" s="4">
        <v>47</v>
      </c>
      <c r="B50" s="6" t="s">
        <v>187</v>
      </c>
      <c r="C50" s="4" t="s">
        <v>25</v>
      </c>
      <c r="D50" s="4"/>
      <c r="E50" s="39">
        <v>600</v>
      </c>
      <c r="F50" s="4">
        <f t="shared" si="0"/>
        <v>600</v>
      </c>
      <c r="G50" s="20">
        <v>2.7</v>
      </c>
      <c r="H50" s="20"/>
      <c r="I50" s="10"/>
      <c r="J50" s="21"/>
      <c r="K50" s="21"/>
    </row>
    <row r="51" spans="1:11" ht="12.75">
      <c r="A51" s="4">
        <v>48</v>
      </c>
      <c r="B51" s="6" t="s">
        <v>189</v>
      </c>
      <c r="C51" s="4" t="s">
        <v>27</v>
      </c>
      <c r="D51" s="4"/>
      <c r="E51" s="39">
        <v>5</v>
      </c>
      <c r="F51" s="4">
        <f t="shared" si="0"/>
        <v>5</v>
      </c>
      <c r="G51" s="20">
        <v>4.4</v>
      </c>
      <c r="H51" s="20"/>
      <c r="I51" s="25"/>
      <c r="J51" s="21"/>
      <c r="K51" s="21"/>
    </row>
    <row r="52" spans="1:11" ht="12.75">
      <c r="A52" s="4">
        <v>49</v>
      </c>
      <c r="B52" s="6" t="s">
        <v>190</v>
      </c>
      <c r="C52" s="4" t="s">
        <v>25</v>
      </c>
      <c r="D52" s="4">
        <v>450</v>
      </c>
      <c r="E52" s="39">
        <v>320</v>
      </c>
      <c r="F52" s="4">
        <f t="shared" si="0"/>
        <v>770</v>
      </c>
      <c r="G52" s="20">
        <v>4.3</v>
      </c>
      <c r="H52" s="20"/>
      <c r="I52" s="10"/>
      <c r="J52" s="21"/>
      <c r="K52" s="21"/>
    </row>
    <row r="53" spans="1:11" ht="12.75">
      <c r="A53" s="4">
        <v>50</v>
      </c>
      <c r="B53" s="6" t="s">
        <v>191</v>
      </c>
      <c r="C53" s="4" t="s">
        <v>25</v>
      </c>
      <c r="D53" s="4">
        <v>450</v>
      </c>
      <c r="E53" s="39">
        <v>400</v>
      </c>
      <c r="F53" s="4">
        <f t="shared" si="0"/>
        <v>850</v>
      </c>
      <c r="G53" s="20">
        <v>3.75</v>
      </c>
      <c r="H53" s="20"/>
      <c r="I53" s="10"/>
      <c r="J53" s="21"/>
      <c r="K53" s="21"/>
    </row>
    <row r="54" spans="1:11" ht="12.75">
      <c r="A54" s="4">
        <v>51</v>
      </c>
      <c r="B54" s="6" t="s">
        <v>192</v>
      </c>
      <c r="C54" s="4" t="s">
        <v>25</v>
      </c>
      <c r="D54" s="4"/>
      <c r="E54" s="39">
        <v>300</v>
      </c>
      <c r="F54" s="4">
        <f t="shared" si="0"/>
        <v>300</v>
      </c>
      <c r="G54" s="20">
        <v>3.75</v>
      </c>
      <c r="H54" s="20"/>
      <c r="I54" s="10"/>
      <c r="J54" s="21"/>
      <c r="K54" s="21"/>
    </row>
    <row r="55" spans="1:11" ht="12.75">
      <c r="A55" s="4">
        <v>52</v>
      </c>
      <c r="B55" s="6" t="s">
        <v>193</v>
      </c>
      <c r="C55" s="4" t="s">
        <v>25</v>
      </c>
      <c r="D55" s="4"/>
      <c r="E55" s="39">
        <v>120</v>
      </c>
      <c r="F55" s="4">
        <f t="shared" si="0"/>
        <v>120</v>
      </c>
      <c r="G55" s="20">
        <v>3.75</v>
      </c>
      <c r="H55" s="20"/>
      <c r="I55" s="10"/>
      <c r="J55" s="21"/>
      <c r="K55" s="21"/>
    </row>
    <row r="56" spans="1:11" ht="12.75">
      <c r="A56" s="4">
        <v>53</v>
      </c>
      <c r="B56" s="6" t="s">
        <v>194</v>
      </c>
      <c r="C56" s="4" t="s">
        <v>25</v>
      </c>
      <c r="D56" s="4">
        <v>120</v>
      </c>
      <c r="E56" s="39">
        <v>70</v>
      </c>
      <c r="F56" s="4">
        <f t="shared" si="0"/>
        <v>190</v>
      </c>
      <c r="G56" s="20">
        <v>10.8</v>
      </c>
      <c r="H56" s="20"/>
      <c r="I56" s="10"/>
      <c r="J56" s="21"/>
      <c r="K56" s="21"/>
    </row>
    <row r="57" spans="1:11" ht="12.75">
      <c r="A57" s="4">
        <v>54</v>
      </c>
      <c r="B57" s="6" t="s">
        <v>195</v>
      </c>
      <c r="C57" s="4" t="s">
        <v>25</v>
      </c>
      <c r="D57" s="4"/>
      <c r="E57" s="39">
        <v>300</v>
      </c>
      <c r="F57" s="4">
        <f t="shared" si="0"/>
        <v>300</v>
      </c>
      <c r="G57" s="20">
        <v>1.45</v>
      </c>
      <c r="H57" s="20"/>
      <c r="I57" s="10"/>
      <c r="J57" s="21"/>
      <c r="K57" s="21"/>
    </row>
    <row r="58" spans="1:11" ht="12.75">
      <c r="A58" s="4">
        <v>55</v>
      </c>
      <c r="B58" s="6" t="s">
        <v>196</v>
      </c>
      <c r="C58" s="4" t="s">
        <v>25</v>
      </c>
      <c r="D58" s="4"/>
      <c r="E58" s="39">
        <v>30</v>
      </c>
      <c r="F58" s="4">
        <f t="shared" si="0"/>
        <v>30</v>
      </c>
      <c r="G58" s="20">
        <v>1.2</v>
      </c>
      <c r="H58" s="20"/>
      <c r="I58" s="10"/>
      <c r="J58" s="21"/>
      <c r="K58" s="21"/>
    </row>
    <row r="59" spans="1:11" ht="12.75">
      <c r="A59" s="4">
        <v>56</v>
      </c>
      <c r="B59" s="6" t="s">
        <v>197</v>
      </c>
      <c r="C59" s="4" t="s">
        <v>14</v>
      </c>
      <c r="D59" s="4">
        <v>160</v>
      </c>
      <c r="E59" s="39">
        <v>1000</v>
      </c>
      <c r="F59" s="4">
        <f t="shared" si="0"/>
        <v>1160</v>
      </c>
      <c r="G59" s="20">
        <v>1.2</v>
      </c>
      <c r="H59" s="20"/>
      <c r="I59" s="10"/>
      <c r="J59" s="21"/>
      <c r="K59" s="21"/>
    </row>
    <row r="60" spans="1:11" ht="12.75">
      <c r="A60" s="4">
        <v>57</v>
      </c>
      <c r="B60" s="6" t="s">
        <v>198</v>
      </c>
      <c r="C60" s="4" t="s">
        <v>25</v>
      </c>
      <c r="D60" s="4">
        <v>250</v>
      </c>
      <c r="E60" s="39">
        <v>700</v>
      </c>
      <c r="F60" s="4">
        <f t="shared" si="0"/>
        <v>950</v>
      </c>
      <c r="G60" s="20">
        <v>1.9</v>
      </c>
      <c r="H60" s="20"/>
      <c r="I60" s="10"/>
      <c r="J60" s="21"/>
      <c r="K60" s="21"/>
    </row>
    <row r="61" spans="1:11" ht="12.75">
      <c r="A61" s="4">
        <v>58</v>
      </c>
      <c r="B61" s="6" t="s">
        <v>199</v>
      </c>
      <c r="C61" s="4" t="s">
        <v>27</v>
      </c>
      <c r="D61" s="4"/>
      <c r="E61" s="39">
        <v>5</v>
      </c>
      <c r="F61" s="4">
        <f t="shared" si="0"/>
        <v>5</v>
      </c>
      <c r="G61" s="20">
        <v>10</v>
      </c>
      <c r="H61" s="20"/>
      <c r="I61" s="10"/>
      <c r="J61" s="21"/>
      <c r="K61" s="21"/>
    </row>
    <row r="62" spans="1:11" ht="12.75">
      <c r="A62" s="4">
        <v>59</v>
      </c>
      <c r="B62" s="6" t="s">
        <v>200</v>
      </c>
      <c r="C62" s="4" t="s">
        <v>27</v>
      </c>
      <c r="D62" s="4"/>
      <c r="E62" s="39">
        <v>3</v>
      </c>
      <c r="F62" s="4">
        <f t="shared" si="0"/>
        <v>3</v>
      </c>
      <c r="G62" s="20">
        <v>10</v>
      </c>
      <c r="H62" s="20"/>
      <c r="I62" s="10"/>
      <c r="J62" s="21"/>
      <c r="K62" s="21"/>
    </row>
    <row r="63" spans="1:11" ht="12.75">
      <c r="A63" s="4">
        <v>60</v>
      </c>
      <c r="B63" s="6" t="s">
        <v>201</v>
      </c>
      <c r="C63" s="4" t="s">
        <v>27</v>
      </c>
      <c r="D63" s="4"/>
      <c r="E63" s="39">
        <v>50</v>
      </c>
      <c r="F63" s="4">
        <f t="shared" si="0"/>
        <v>50</v>
      </c>
      <c r="G63" s="20">
        <v>11.5</v>
      </c>
      <c r="H63" s="20"/>
      <c r="I63" s="10"/>
      <c r="J63" s="21"/>
      <c r="K63" s="21"/>
    </row>
    <row r="64" spans="1:11" ht="12.75">
      <c r="A64" s="4">
        <v>61</v>
      </c>
      <c r="B64" s="6" t="s">
        <v>202</v>
      </c>
      <c r="C64" s="4" t="s">
        <v>27</v>
      </c>
      <c r="D64" s="4">
        <v>200</v>
      </c>
      <c r="E64" s="39">
        <v>200</v>
      </c>
      <c r="F64" s="4">
        <f t="shared" si="0"/>
        <v>400</v>
      </c>
      <c r="G64" s="20">
        <v>3.95</v>
      </c>
      <c r="H64" s="20"/>
      <c r="I64" s="10"/>
      <c r="J64" s="21"/>
      <c r="K64" s="21"/>
    </row>
    <row r="65" spans="1:11" ht="12.75">
      <c r="A65" s="4">
        <v>62</v>
      </c>
      <c r="B65" s="6" t="s">
        <v>203</v>
      </c>
      <c r="C65" s="4" t="s">
        <v>27</v>
      </c>
      <c r="D65" s="4">
        <v>1200</v>
      </c>
      <c r="E65" s="39">
        <v>2200</v>
      </c>
      <c r="F65" s="4">
        <f t="shared" si="0"/>
        <v>3400</v>
      </c>
      <c r="G65" s="20">
        <v>1.2</v>
      </c>
      <c r="H65" s="20"/>
      <c r="I65" s="10"/>
      <c r="J65" s="21"/>
      <c r="K65" s="21"/>
    </row>
    <row r="66" spans="1:11" ht="12.75">
      <c r="A66" s="4">
        <v>63</v>
      </c>
      <c r="B66" s="6" t="s">
        <v>204</v>
      </c>
      <c r="C66" s="4" t="s">
        <v>27</v>
      </c>
      <c r="D66" s="4"/>
      <c r="E66" s="39">
        <v>300</v>
      </c>
      <c r="F66" s="4">
        <f t="shared" si="0"/>
        <v>300</v>
      </c>
      <c r="G66" s="20">
        <v>3.15</v>
      </c>
      <c r="H66" s="20"/>
      <c r="I66" s="10"/>
      <c r="J66" s="21"/>
      <c r="K66" s="21"/>
    </row>
    <row r="67" spans="1:11" ht="12.75">
      <c r="A67" s="4">
        <v>64</v>
      </c>
      <c r="B67" s="6" t="s">
        <v>205</v>
      </c>
      <c r="C67" s="4" t="s">
        <v>27</v>
      </c>
      <c r="D67" s="4"/>
      <c r="E67" s="39">
        <v>50</v>
      </c>
      <c r="F67" s="4">
        <f t="shared" si="0"/>
        <v>50</v>
      </c>
      <c r="G67" s="20">
        <v>3.15</v>
      </c>
      <c r="H67" s="20"/>
      <c r="I67" s="10"/>
      <c r="J67" s="21"/>
      <c r="K67" s="21"/>
    </row>
    <row r="68" spans="1:11" ht="12.75">
      <c r="A68" s="4">
        <v>65</v>
      </c>
      <c r="B68" s="6" t="s">
        <v>206</v>
      </c>
      <c r="C68" s="4" t="s">
        <v>25</v>
      </c>
      <c r="D68" s="4"/>
      <c r="E68" s="39">
        <v>150</v>
      </c>
      <c r="F68" s="4">
        <f t="shared" si="0"/>
        <v>150</v>
      </c>
      <c r="G68" s="20">
        <v>3.5</v>
      </c>
      <c r="H68" s="20"/>
      <c r="I68" s="10"/>
      <c r="J68" s="21"/>
      <c r="K68" s="21"/>
    </row>
    <row r="69" spans="1:11" ht="12.75">
      <c r="A69" s="4">
        <v>66</v>
      </c>
      <c r="B69" s="6" t="s">
        <v>207</v>
      </c>
      <c r="C69" s="4" t="s">
        <v>25</v>
      </c>
      <c r="D69" s="4"/>
      <c r="E69" s="39">
        <v>10</v>
      </c>
      <c r="F69" s="4">
        <f t="shared" si="0"/>
        <v>10</v>
      </c>
      <c r="G69" s="20">
        <v>5.2</v>
      </c>
      <c r="H69" s="20"/>
      <c r="I69" s="10"/>
      <c r="J69" s="21"/>
      <c r="K69" s="21"/>
    </row>
    <row r="70" spans="1:11" ht="12.75">
      <c r="A70" s="4">
        <v>67</v>
      </c>
      <c r="B70" s="6" t="s">
        <v>208</v>
      </c>
      <c r="C70" s="4" t="s">
        <v>25</v>
      </c>
      <c r="D70" s="4"/>
      <c r="E70" s="39">
        <v>50</v>
      </c>
      <c r="F70" s="4">
        <f t="shared" si="0"/>
        <v>50</v>
      </c>
      <c r="G70" s="20">
        <v>6</v>
      </c>
      <c r="H70" s="20"/>
      <c r="I70" s="10"/>
      <c r="J70" s="21"/>
      <c r="K70" s="21"/>
    </row>
    <row r="71" spans="1:11" ht="12.75">
      <c r="A71" s="4">
        <v>68</v>
      </c>
      <c r="B71" s="6" t="s">
        <v>209</v>
      </c>
      <c r="C71" s="4" t="s">
        <v>25</v>
      </c>
      <c r="D71" s="4"/>
      <c r="E71" s="39">
        <v>30</v>
      </c>
      <c r="F71" s="4">
        <f t="shared" si="0"/>
        <v>30</v>
      </c>
      <c r="G71" s="20">
        <v>4.44</v>
      </c>
      <c r="H71" s="20"/>
      <c r="I71" s="10"/>
      <c r="J71" s="21"/>
      <c r="K71" s="21"/>
    </row>
    <row r="72" spans="1:11" ht="12.75">
      <c r="A72" s="4">
        <v>69</v>
      </c>
      <c r="B72" s="6" t="s">
        <v>210</v>
      </c>
      <c r="C72" s="4" t="s">
        <v>25</v>
      </c>
      <c r="D72" s="4"/>
      <c r="E72" s="39">
        <v>120</v>
      </c>
      <c r="F72" s="4">
        <f t="shared" si="0"/>
        <v>120</v>
      </c>
      <c r="G72" s="20">
        <v>2.8</v>
      </c>
      <c r="H72" s="20"/>
      <c r="I72" s="10"/>
      <c r="J72" s="21"/>
      <c r="K72" s="21"/>
    </row>
    <row r="73" spans="1:11" ht="12.75">
      <c r="A73" s="4">
        <v>70</v>
      </c>
      <c r="B73" s="6" t="s">
        <v>211</v>
      </c>
      <c r="C73" s="4" t="s">
        <v>25</v>
      </c>
      <c r="D73" s="4"/>
      <c r="E73" s="39">
        <v>50</v>
      </c>
      <c r="F73" s="4">
        <f t="shared" si="0"/>
        <v>50</v>
      </c>
      <c r="G73" s="20">
        <v>4.1</v>
      </c>
      <c r="H73" s="20"/>
      <c r="I73" s="10"/>
      <c r="J73" s="21"/>
      <c r="K73" s="21"/>
    </row>
    <row r="74" spans="1:11" ht="12.75">
      <c r="A74" s="4">
        <v>71</v>
      </c>
      <c r="B74" s="6" t="s">
        <v>413</v>
      </c>
      <c r="C74" s="4" t="s">
        <v>25</v>
      </c>
      <c r="D74" s="4"/>
      <c r="E74" s="39">
        <v>40</v>
      </c>
      <c r="F74" s="4">
        <f t="shared" si="0"/>
        <v>40</v>
      </c>
      <c r="G74" s="20">
        <v>4.62</v>
      </c>
      <c r="H74" s="20"/>
      <c r="I74" s="10"/>
      <c r="J74" s="21"/>
      <c r="K74" s="21"/>
    </row>
    <row r="75" spans="1:11" ht="12.75">
      <c r="A75" s="4">
        <v>72</v>
      </c>
      <c r="B75" s="6" t="s">
        <v>213</v>
      </c>
      <c r="C75" s="4" t="s">
        <v>25</v>
      </c>
      <c r="D75" s="4">
        <v>160</v>
      </c>
      <c r="E75" s="39">
        <v>950</v>
      </c>
      <c r="F75" s="4">
        <f t="shared" si="0"/>
        <v>1110</v>
      </c>
      <c r="G75" s="20">
        <v>0.95</v>
      </c>
      <c r="H75" s="20"/>
      <c r="I75" s="10"/>
      <c r="J75" s="21"/>
      <c r="K75" s="21"/>
    </row>
    <row r="76" spans="1:11" ht="12.75">
      <c r="A76" s="4">
        <v>73</v>
      </c>
      <c r="B76" s="6" t="s">
        <v>214</v>
      </c>
      <c r="C76" s="4" t="s">
        <v>25</v>
      </c>
      <c r="D76" s="4"/>
      <c r="E76" s="39">
        <v>30</v>
      </c>
      <c r="F76" s="4">
        <f t="shared" si="0"/>
        <v>30</v>
      </c>
      <c r="G76" s="20">
        <v>1.1</v>
      </c>
      <c r="H76" s="20"/>
      <c r="I76" s="10"/>
      <c r="J76" s="21"/>
      <c r="K76" s="21"/>
    </row>
    <row r="77" spans="1:11" ht="12.75">
      <c r="A77" s="4">
        <v>74</v>
      </c>
      <c r="B77" s="6" t="s">
        <v>215</v>
      </c>
      <c r="C77" s="4" t="s">
        <v>27</v>
      </c>
      <c r="D77" s="4">
        <v>500</v>
      </c>
      <c r="E77" s="39">
        <v>350</v>
      </c>
      <c r="F77" s="4">
        <f t="shared" si="0"/>
        <v>850</v>
      </c>
      <c r="G77" s="20"/>
      <c r="H77" s="20"/>
      <c r="I77" s="10"/>
      <c r="J77" s="21"/>
      <c r="K77" s="21"/>
    </row>
    <row r="78" spans="1:11" ht="12.75">
      <c r="A78" s="4">
        <v>75</v>
      </c>
      <c r="B78" s="6" t="s">
        <v>216</v>
      </c>
      <c r="C78" s="4" t="s">
        <v>25</v>
      </c>
      <c r="D78" s="4">
        <v>200</v>
      </c>
      <c r="E78" s="39">
        <v>350</v>
      </c>
      <c r="F78" s="4">
        <f t="shared" si="0"/>
        <v>550</v>
      </c>
      <c r="G78" s="20">
        <v>1.5</v>
      </c>
      <c r="H78" s="20"/>
      <c r="I78" s="10"/>
      <c r="J78" s="21"/>
      <c r="K78" s="21"/>
    </row>
    <row r="79" spans="1:11" ht="12.75">
      <c r="A79" s="4">
        <v>76</v>
      </c>
      <c r="B79" s="6" t="s">
        <v>217</v>
      </c>
      <c r="C79" s="4" t="s">
        <v>25</v>
      </c>
      <c r="D79" s="4">
        <v>180</v>
      </c>
      <c r="E79" s="39">
        <v>550</v>
      </c>
      <c r="F79" s="4">
        <f t="shared" si="0"/>
        <v>730</v>
      </c>
      <c r="G79" s="20">
        <v>3.15</v>
      </c>
      <c r="H79" s="20"/>
      <c r="I79" s="10"/>
      <c r="J79" s="21"/>
      <c r="K79" s="21"/>
    </row>
    <row r="80" spans="1:11" ht="12.75">
      <c r="A80" s="4">
        <v>77</v>
      </c>
      <c r="B80" s="6" t="s">
        <v>218</v>
      </c>
      <c r="C80" s="4" t="s">
        <v>25</v>
      </c>
      <c r="D80" s="4"/>
      <c r="E80" s="39">
        <v>120</v>
      </c>
      <c r="F80" s="4">
        <f t="shared" si="0"/>
        <v>120</v>
      </c>
      <c r="G80" s="20">
        <v>2.95</v>
      </c>
      <c r="H80" s="20"/>
      <c r="I80" s="10"/>
      <c r="J80" s="21"/>
      <c r="K80" s="21"/>
    </row>
    <row r="81" spans="1:11" ht="12.75">
      <c r="A81" s="4">
        <v>78</v>
      </c>
      <c r="B81" s="6" t="s">
        <v>219</v>
      </c>
      <c r="C81" s="4" t="s">
        <v>25</v>
      </c>
      <c r="D81" s="4"/>
      <c r="E81" s="39">
        <v>10</v>
      </c>
      <c r="F81" s="4">
        <f t="shared" si="0"/>
        <v>10</v>
      </c>
      <c r="G81" s="20">
        <v>6</v>
      </c>
      <c r="H81" s="20"/>
      <c r="I81" s="10"/>
      <c r="J81" s="21"/>
      <c r="K81" s="21"/>
    </row>
    <row r="82" spans="1:11" ht="12.75">
      <c r="A82" s="4">
        <v>79</v>
      </c>
      <c r="B82" s="6" t="s">
        <v>220</v>
      </c>
      <c r="C82" s="4" t="s">
        <v>25</v>
      </c>
      <c r="D82" s="4"/>
      <c r="E82" s="39">
        <v>10</v>
      </c>
      <c r="F82" s="4">
        <f t="shared" si="0"/>
        <v>10</v>
      </c>
      <c r="G82" s="20">
        <v>7.23</v>
      </c>
      <c r="H82" s="20"/>
      <c r="I82" s="10"/>
      <c r="J82" s="21"/>
      <c r="K82" s="21"/>
    </row>
    <row r="83" spans="1:11" ht="12.75">
      <c r="A83" s="4">
        <v>80</v>
      </c>
      <c r="B83" s="6" t="s">
        <v>221</v>
      </c>
      <c r="C83" s="4" t="s">
        <v>27</v>
      </c>
      <c r="D83" s="4"/>
      <c r="E83" s="39">
        <v>2</v>
      </c>
      <c r="F83" s="4">
        <f t="shared" si="0"/>
        <v>2</v>
      </c>
      <c r="G83" s="20">
        <v>30</v>
      </c>
      <c r="H83" s="20"/>
      <c r="I83" s="10"/>
      <c r="J83" s="21"/>
      <c r="K83" s="21"/>
    </row>
    <row r="84" spans="1:11" ht="12.75">
      <c r="A84" s="4">
        <v>81</v>
      </c>
      <c r="B84" s="6" t="s">
        <v>222</v>
      </c>
      <c r="C84" s="4" t="s">
        <v>25</v>
      </c>
      <c r="D84" s="4"/>
      <c r="E84" s="39">
        <v>50</v>
      </c>
      <c r="F84" s="4">
        <f t="shared" si="0"/>
        <v>50</v>
      </c>
      <c r="G84" s="20">
        <v>4.2</v>
      </c>
      <c r="H84" s="20"/>
      <c r="I84" s="10"/>
      <c r="J84" s="21"/>
      <c r="K84" s="21"/>
    </row>
    <row r="85" spans="1:11" ht="12.75">
      <c r="A85" s="4">
        <v>82</v>
      </c>
      <c r="B85" s="6" t="s">
        <v>223</v>
      </c>
      <c r="C85" s="4" t="s">
        <v>25</v>
      </c>
      <c r="D85" s="4">
        <v>160</v>
      </c>
      <c r="E85" s="39">
        <v>400</v>
      </c>
      <c r="F85" s="4">
        <f t="shared" si="0"/>
        <v>560</v>
      </c>
      <c r="G85" s="20">
        <v>4.4</v>
      </c>
      <c r="H85" s="20"/>
      <c r="I85" s="10"/>
      <c r="J85" s="21"/>
      <c r="K85" s="21"/>
    </row>
    <row r="86" spans="1:11" ht="12.75">
      <c r="A86" s="4">
        <v>83</v>
      </c>
      <c r="B86" s="6" t="s">
        <v>224</v>
      </c>
      <c r="C86" s="4" t="s">
        <v>27</v>
      </c>
      <c r="D86" s="4">
        <v>200</v>
      </c>
      <c r="E86" s="39">
        <v>350</v>
      </c>
      <c r="F86" s="4">
        <f t="shared" si="0"/>
        <v>550</v>
      </c>
      <c r="G86" s="20"/>
      <c r="H86" s="20"/>
      <c r="I86" s="10"/>
      <c r="J86" s="21"/>
      <c r="K86" s="21"/>
    </row>
    <row r="87" spans="1:11" ht="12.75">
      <c r="A87" s="4">
        <v>84</v>
      </c>
      <c r="B87" s="6" t="s">
        <v>225</v>
      </c>
      <c r="C87" s="4" t="s">
        <v>27</v>
      </c>
      <c r="D87" s="4">
        <v>250</v>
      </c>
      <c r="E87" s="39">
        <v>1000</v>
      </c>
      <c r="F87" s="4">
        <f t="shared" si="0"/>
        <v>1250</v>
      </c>
      <c r="G87" s="20">
        <v>5.2</v>
      </c>
      <c r="H87" s="20"/>
      <c r="I87" s="10"/>
      <c r="J87" s="21"/>
      <c r="K87" s="21"/>
    </row>
    <row r="88" spans="1:11" ht="12.75">
      <c r="A88" s="4">
        <v>85</v>
      </c>
      <c r="B88" s="6" t="s">
        <v>226</v>
      </c>
      <c r="C88" s="4" t="s">
        <v>25</v>
      </c>
      <c r="D88" s="4"/>
      <c r="E88" s="39">
        <v>120</v>
      </c>
      <c r="F88" s="4">
        <f t="shared" si="0"/>
        <v>120</v>
      </c>
      <c r="G88" s="20">
        <v>3.3</v>
      </c>
      <c r="H88" s="20"/>
      <c r="I88" s="10"/>
      <c r="J88" s="21"/>
      <c r="K88" s="21"/>
    </row>
    <row r="89" spans="1:11" ht="17.25" customHeight="1">
      <c r="A89" s="4">
        <v>86</v>
      </c>
      <c r="B89" s="6" t="s">
        <v>227</v>
      </c>
      <c r="C89" s="4" t="s">
        <v>27</v>
      </c>
      <c r="D89" s="4">
        <v>200</v>
      </c>
      <c r="E89" s="39">
        <v>450</v>
      </c>
      <c r="F89" s="4">
        <f t="shared" si="0"/>
        <v>650</v>
      </c>
      <c r="G89" s="20">
        <v>2.8</v>
      </c>
      <c r="H89" s="20"/>
      <c r="I89" s="10"/>
      <c r="J89" s="21"/>
      <c r="K89" s="21"/>
    </row>
    <row r="90" spans="1:11" ht="17.25" customHeight="1">
      <c r="A90" s="4">
        <v>87</v>
      </c>
      <c r="B90" s="6" t="s">
        <v>228</v>
      </c>
      <c r="C90" s="4" t="s">
        <v>25</v>
      </c>
      <c r="D90" s="4"/>
      <c r="E90" s="39">
        <v>40</v>
      </c>
      <c r="F90" s="4">
        <f t="shared" si="0"/>
        <v>40</v>
      </c>
      <c r="G90" s="20">
        <v>5.08</v>
      </c>
      <c r="H90" s="20"/>
      <c r="I90" s="10"/>
      <c r="J90" s="21"/>
      <c r="K90" s="21"/>
    </row>
    <row r="91" spans="1:11" ht="12.75">
      <c r="A91" s="4">
        <v>88</v>
      </c>
      <c r="B91" s="6" t="s">
        <v>229</v>
      </c>
      <c r="C91" s="4" t="s">
        <v>27</v>
      </c>
      <c r="D91" s="4">
        <v>50</v>
      </c>
      <c r="E91" s="39">
        <v>60</v>
      </c>
      <c r="F91" s="4">
        <f t="shared" si="0"/>
        <v>110</v>
      </c>
      <c r="G91" s="20">
        <v>2.9</v>
      </c>
      <c r="H91" s="20"/>
      <c r="I91" s="10"/>
      <c r="J91" s="21"/>
      <c r="K91" s="21"/>
    </row>
    <row r="92" spans="1:11" ht="12.75">
      <c r="A92" s="4">
        <v>89</v>
      </c>
      <c r="B92" s="6" t="s">
        <v>230</v>
      </c>
      <c r="C92" s="4" t="s">
        <v>25</v>
      </c>
      <c r="D92" s="4"/>
      <c r="E92" s="39">
        <v>230</v>
      </c>
      <c r="F92" s="4">
        <f t="shared" si="0"/>
        <v>230</v>
      </c>
      <c r="G92" s="20">
        <v>3.85</v>
      </c>
      <c r="H92" s="20"/>
      <c r="I92" s="4"/>
      <c r="J92" s="21"/>
      <c r="K92" s="21"/>
    </row>
    <row r="93" spans="1:11" ht="12.75">
      <c r="A93" s="4">
        <v>90</v>
      </c>
      <c r="B93" s="6" t="s">
        <v>231</v>
      </c>
      <c r="C93" s="4" t="s">
        <v>25</v>
      </c>
      <c r="D93" s="4"/>
      <c r="E93" s="39">
        <v>90</v>
      </c>
      <c r="F93" s="4">
        <f t="shared" si="0"/>
        <v>90</v>
      </c>
      <c r="G93" s="20">
        <v>8</v>
      </c>
      <c r="H93" s="20"/>
      <c r="I93" s="10"/>
      <c r="J93" s="21"/>
      <c r="K93" s="21"/>
    </row>
    <row r="94" spans="1:11" ht="12.75">
      <c r="A94" s="4">
        <v>91</v>
      </c>
      <c r="B94" s="6" t="s">
        <v>232</v>
      </c>
      <c r="C94" s="4" t="s">
        <v>27</v>
      </c>
      <c r="D94" s="4">
        <v>750</v>
      </c>
      <c r="E94" s="39">
        <v>1000</v>
      </c>
      <c r="F94" s="4">
        <f t="shared" si="0"/>
        <v>1750</v>
      </c>
      <c r="G94" s="20"/>
      <c r="H94" s="20"/>
      <c r="I94" s="10"/>
      <c r="J94" s="21"/>
      <c r="K94" s="21"/>
    </row>
    <row r="95" spans="1:11" ht="12.75">
      <c r="A95" s="4">
        <v>92</v>
      </c>
      <c r="B95" s="6" t="s">
        <v>233</v>
      </c>
      <c r="C95" s="4" t="s">
        <v>27</v>
      </c>
      <c r="D95" s="4">
        <v>125</v>
      </c>
      <c r="E95" s="39">
        <v>450</v>
      </c>
      <c r="F95" s="4">
        <f t="shared" si="0"/>
        <v>575</v>
      </c>
      <c r="G95" s="20">
        <v>3.65</v>
      </c>
      <c r="H95" s="20"/>
      <c r="I95" s="10"/>
      <c r="J95" s="21"/>
      <c r="K95" s="21"/>
    </row>
    <row r="96" spans="1:11" ht="12.75">
      <c r="A96" s="4">
        <v>93</v>
      </c>
      <c r="B96" s="6" t="s">
        <v>234</v>
      </c>
      <c r="C96" s="4" t="s">
        <v>25</v>
      </c>
      <c r="D96" s="4"/>
      <c r="E96" s="39">
        <v>160</v>
      </c>
      <c r="F96" s="4">
        <f t="shared" si="0"/>
        <v>160</v>
      </c>
      <c r="G96" s="20">
        <v>1.2</v>
      </c>
      <c r="H96" s="20"/>
      <c r="I96" s="10"/>
      <c r="J96" s="21"/>
      <c r="K96" s="21"/>
    </row>
    <row r="97" spans="1:11" ht="12.75">
      <c r="A97" s="4">
        <v>94</v>
      </c>
      <c r="B97" s="6" t="s">
        <v>235</v>
      </c>
      <c r="C97" s="4" t="s">
        <v>25</v>
      </c>
      <c r="D97" s="4"/>
      <c r="E97" s="39">
        <v>50</v>
      </c>
      <c r="F97" s="4">
        <f t="shared" si="0"/>
        <v>50</v>
      </c>
      <c r="G97" s="20">
        <v>4</v>
      </c>
      <c r="H97" s="20"/>
      <c r="I97" s="10"/>
      <c r="J97" s="21"/>
      <c r="K97" s="21"/>
    </row>
    <row r="98" spans="1:11" ht="12.75">
      <c r="A98" s="4">
        <v>95</v>
      </c>
      <c r="B98" s="6" t="s">
        <v>236</v>
      </c>
      <c r="C98" s="4" t="s">
        <v>27</v>
      </c>
      <c r="D98" s="4"/>
      <c r="E98" s="39">
        <v>100</v>
      </c>
      <c r="F98" s="4">
        <f t="shared" si="0"/>
        <v>100</v>
      </c>
      <c r="G98" s="20">
        <v>3.2</v>
      </c>
      <c r="H98" s="20"/>
      <c r="I98" s="10"/>
      <c r="J98" s="21"/>
      <c r="K98" s="21"/>
    </row>
    <row r="99" spans="1:11" ht="12.75">
      <c r="A99" s="4">
        <v>96</v>
      </c>
      <c r="B99" s="6" t="s">
        <v>237</v>
      </c>
      <c r="C99" s="4" t="s">
        <v>25</v>
      </c>
      <c r="D99" s="4">
        <v>200</v>
      </c>
      <c r="E99" s="39">
        <v>600</v>
      </c>
      <c r="F99" s="4">
        <f t="shared" si="0"/>
        <v>800</v>
      </c>
      <c r="G99" s="20">
        <v>1.45</v>
      </c>
      <c r="H99" s="20"/>
      <c r="I99" s="10"/>
      <c r="J99" s="21"/>
      <c r="K99" s="21"/>
    </row>
    <row r="100" spans="1:11" ht="12.75">
      <c r="A100" s="4">
        <v>97</v>
      </c>
      <c r="B100" s="6" t="s">
        <v>238</v>
      </c>
      <c r="C100" s="4" t="s">
        <v>25</v>
      </c>
      <c r="D100" s="4"/>
      <c r="E100" s="39">
        <v>40</v>
      </c>
      <c r="F100" s="4">
        <f t="shared" si="0"/>
        <v>40</v>
      </c>
      <c r="G100" s="20">
        <v>3</v>
      </c>
      <c r="H100" s="20"/>
      <c r="I100" s="10"/>
      <c r="J100" s="21"/>
      <c r="K100" s="21"/>
    </row>
    <row r="101" spans="1:11" ht="12.75">
      <c r="A101" s="4">
        <v>98</v>
      </c>
      <c r="B101" s="6" t="s">
        <v>239</v>
      </c>
      <c r="C101" s="4" t="s">
        <v>25</v>
      </c>
      <c r="D101" s="4"/>
      <c r="E101" s="39">
        <v>250</v>
      </c>
      <c r="F101" s="4">
        <f t="shared" si="0"/>
        <v>250</v>
      </c>
      <c r="G101" s="20">
        <v>2.1</v>
      </c>
      <c r="H101" s="20"/>
      <c r="I101" s="10"/>
      <c r="J101" s="21"/>
      <c r="K101" s="21"/>
    </row>
    <row r="102" spans="1:11" ht="12.75">
      <c r="A102" s="4">
        <v>99</v>
      </c>
      <c r="B102" s="6" t="s">
        <v>240</v>
      </c>
      <c r="C102" s="4" t="s">
        <v>25</v>
      </c>
      <c r="D102" s="4">
        <v>400</v>
      </c>
      <c r="E102" s="39">
        <v>950</v>
      </c>
      <c r="F102" s="4">
        <f t="shared" si="0"/>
        <v>1350</v>
      </c>
      <c r="G102" s="20">
        <v>2.1</v>
      </c>
      <c r="H102" s="20"/>
      <c r="I102" s="10"/>
      <c r="J102" s="21"/>
      <c r="K102" s="21"/>
    </row>
    <row r="103" spans="1:11" ht="12.75">
      <c r="A103" s="4">
        <v>100</v>
      </c>
      <c r="B103" s="6" t="s">
        <v>241</v>
      </c>
      <c r="C103" s="4" t="s">
        <v>25</v>
      </c>
      <c r="D103" s="4">
        <v>100</v>
      </c>
      <c r="E103" s="39">
        <v>200</v>
      </c>
      <c r="F103" s="4">
        <f t="shared" si="0"/>
        <v>300</v>
      </c>
      <c r="G103" s="20">
        <v>1.8</v>
      </c>
      <c r="H103" s="20"/>
      <c r="I103" s="10"/>
      <c r="J103" s="21"/>
      <c r="K103" s="21"/>
    </row>
    <row r="104" spans="1:11" ht="12.75">
      <c r="A104" s="4">
        <v>101</v>
      </c>
      <c r="B104" s="6" t="s">
        <v>242</v>
      </c>
      <c r="C104" s="4" t="s">
        <v>27</v>
      </c>
      <c r="D104" s="4">
        <v>180</v>
      </c>
      <c r="E104" s="39">
        <v>440</v>
      </c>
      <c r="F104" s="4">
        <f t="shared" si="0"/>
        <v>620</v>
      </c>
      <c r="G104" s="20">
        <v>1.9</v>
      </c>
      <c r="H104" s="20"/>
      <c r="I104" s="10"/>
      <c r="J104" s="21"/>
      <c r="K104" s="21"/>
    </row>
    <row r="105" spans="1:11" ht="12.75">
      <c r="A105" s="4">
        <v>102</v>
      </c>
      <c r="B105" s="6" t="s">
        <v>243</v>
      </c>
      <c r="C105" s="4" t="s">
        <v>25</v>
      </c>
      <c r="D105" s="4"/>
      <c r="E105" s="39">
        <v>10</v>
      </c>
      <c r="F105" s="4">
        <f t="shared" si="0"/>
        <v>10</v>
      </c>
      <c r="G105" s="20">
        <v>1.35</v>
      </c>
      <c r="H105" s="20"/>
      <c r="I105" s="10"/>
      <c r="J105" s="21"/>
      <c r="K105" s="21"/>
    </row>
    <row r="106" spans="1:11" ht="12.75">
      <c r="A106" s="4">
        <v>103</v>
      </c>
      <c r="B106" s="6" t="s">
        <v>244</v>
      </c>
      <c r="C106" s="4" t="s">
        <v>27</v>
      </c>
      <c r="D106" s="4"/>
      <c r="E106" s="39">
        <v>10</v>
      </c>
      <c r="F106" s="4">
        <f t="shared" si="0"/>
        <v>10</v>
      </c>
      <c r="G106" s="20">
        <v>5.8</v>
      </c>
      <c r="H106" s="20"/>
      <c r="I106" s="10"/>
      <c r="J106" s="21"/>
      <c r="K106" s="21"/>
    </row>
    <row r="107" spans="1:11" ht="12.75">
      <c r="A107" s="4">
        <v>104</v>
      </c>
      <c r="B107" s="6" t="s">
        <v>245</v>
      </c>
      <c r="C107" s="4" t="s">
        <v>27</v>
      </c>
      <c r="D107" s="4">
        <v>45</v>
      </c>
      <c r="E107" s="39">
        <v>50</v>
      </c>
      <c r="F107" s="4">
        <f t="shared" si="0"/>
        <v>95</v>
      </c>
      <c r="G107" s="20">
        <v>4.4</v>
      </c>
      <c r="H107" s="20"/>
      <c r="I107" s="10"/>
      <c r="J107" s="21"/>
      <c r="K107" s="21"/>
    </row>
    <row r="108" spans="1:11" ht="12.75">
      <c r="A108" s="4">
        <v>105</v>
      </c>
      <c r="B108" s="6" t="s">
        <v>246</v>
      </c>
      <c r="C108" s="4" t="s">
        <v>25</v>
      </c>
      <c r="D108" s="4"/>
      <c r="E108" s="39">
        <v>20</v>
      </c>
      <c r="F108" s="4">
        <f t="shared" si="0"/>
        <v>20</v>
      </c>
      <c r="G108" s="20">
        <v>1.76</v>
      </c>
      <c r="H108" s="20"/>
      <c r="I108" s="10"/>
      <c r="J108" s="21"/>
      <c r="K108" s="21"/>
    </row>
    <row r="109" spans="1:11" ht="12.75">
      <c r="A109" s="4">
        <v>106</v>
      </c>
      <c r="B109" s="6" t="s">
        <v>247</v>
      </c>
      <c r="C109" s="4" t="s">
        <v>25</v>
      </c>
      <c r="D109" s="4"/>
      <c r="E109" s="39">
        <v>450</v>
      </c>
      <c r="F109" s="4">
        <f t="shared" si="0"/>
        <v>450</v>
      </c>
      <c r="G109" s="20">
        <v>3</v>
      </c>
      <c r="H109" s="20"/>
      <c r="I109" s="10"/>
      <c r="J109" s="21"/>
      <c r="K109" s="21"/>
    </row>
    <row r="110" spans="1:11" ht="12.75">
      <c r="A110" s="4">
        <v>107</v>
      </c>
      <c r="B110" s="6" t="s">
        <v>248</v>
      </c>
      <c r="C110" s="4" t="s">
        <v>25</v>
      </c>
      <c r="D110" s="4"/>
      <c r="E110" s="39">
        <v>1200</v>
      </c>
      <c r="F110" s="4">
        <f t="shared" si="0"/>
        <v>1200</v>
      </c>
      <c r="G110" s="20">
        <v>3.85</v>
      </c>
      <c r="H110" s="20"/>
      <c r="I110" s="10"/>
      <c r="J110" s="21"/>
      <c r="K110" s="21"/>
    </row>
    <row r="111" spans="1:11" ht="12.75">
      <c r="A111" s="4">
        <v>108</v>
      </c>
      <c r="B111" s="16" t="s">
        <v>249</v>
      </c>
      <c r="C111" s="4" t="s">
        <v>25</v>
      </c>
      <c r="D111" s="4">
        <v>40</v>
      </c>
      <c r="E111" s="39">
        <v>20</v>
      </c>
      <c r="F111" s="4">
        <f t="shared" si="0"/>
        <v>60</v>
      </c>
      <c r="G111" s="20">
        <v>2.9</v>
      </c>
      <c r="H111" s="20"/>
      <c r="I111" s="10"/>
      <c r="J111" s="21"/>
      <c r="K111" s="21"/>
    </row>
    <row r="112" spans="1:11" ht="12.75">
      <c r="A112" s="4">
        <v>109</v>
      </c>
      <c r="B112" s="6" t="s">
        <v>250</v>
      </c>
      <c r="C112" s="4" t="s">
        <v>25</v>
      </c>
      <c r="D112" s="4"/>
      <c r="E112" s="39">
        <v>30</v>
      </c>
      <c r="F112" s="4">
        <f t="shared" si="0"/>
        <v>30</v>
      </c>
      <c r="G112" s="20">
        <v>1.6</v>
      </c>
      <c r="H112" s="20"/>
      <c r="I112" s="10"/>
      <c r="J112" s="21"/>
      <c r="K112" s="21"/>
    </row>
    <row r="113" spans="1:11" ht="12.75">
      <c r="A113" s="4">
        <v>110</v>
      </c>
      <c r="B113" s="6" t="s">
        <v>251</v>
      </c>
      <c r="C113" s="4" t="s">
        <v>25</v>
      </c>
      <c r="D113" s="4">
        <v>500</v>
      </c>
      <c r="E113" s="39">
        <v>650</v>
      </c>
      <c r="F113" s="4">
        <f t="shared" si="0"/>
        <v>1150</v>
      </c>
      <c r="G113" s="20">
        <v>1.25</v>
      </c>
      <c r="H113" s="20"/>
      <c r="I113" s="10"/>
      <c r="J113" s="21"/>
      <c r="K113" s="21"/>
    </row>
    <row r="114" spans="1:11" ht="12.75">
      <c r="A114" s="4">
        <v>111</v>
      </c>
      <c r="B114" s="6" t="s">
        <v>252</v>
      </c>
      <c r="C114" s="4" t="s">
        <v>25</v>
      </c>
      <c r="D114" s="4"/>
      <c r="E114" s="39">
        <v>8</v>
      </c>
      <c r="F114" s="4">
        <f t="shared" si="0"/>
        <v>8</v>
      </c>
      <c r="G114" s="20">
        <v>5.92</v>
      </c>
      <c r="H114" s="20"/>
      <c r="I114" s="10"/>
      <c r="J114" s="21"/>
      <c r="K114" s="21"/>
    </row>
    <row r="115" spans="1:11" ht="12.75">
      <c r="A115" s="4">
        <v>112</v>
      </c>
      <c r="B115" s="6" t="s">
        <v>253</v>
      </c>
      <c r="C115" s="4" t="s">
        <v>25</v>
      </c>
      <c r="D115" s="4"/>
      <c r="E115" s="39">
        <v>130</v>
      </c>
      <c r="F115" s="4">
        <f t="shared" si="0"/>
        <v>130</v>
      </c>
      <c r="G115" s="20">
        <v>2.85</v>
      </c>
      <c r="H115" s="20"/>
      <c r="I115" s="10"/>
      <c r="J115" s="21"/>
      <c r="K115" s="21"/>
    </row>
    <row r="116" spans="1:11" ht="12.75">
      <c r="A116" s="4">
        <v>113</v>
      </c>
      <c r="B116" s="6" t="s">
        <v>254</v>
      </c>
      <c r="C116" s="4" t="s">
        <v>25</v>
      </c>
      <c r="D116" s="4"/>
      <c r="E116" s="39">
        <v>10</v>
      </c>
      <c r="F116" s="4">
        <f t="shared" si="0"/>
        <v>10</v>
      </c>
      <c r="G116" s="20">
        <v>7</v>
      </c>
      <c r="H116" s="20"/>
      <c r="I116" s="10"/>
      <c r="J116" s="21"/>
      <c r="K116" s="21"/>
    </row>
    <row r="117" spans="1:11" ht="12.75">
      <c r="A117" s="4">
        <v>114</v>
      </c>
      <c r="B117" s="6" t="s">
        <v>255</v>
      </c>
      <c r="C117" s="4" t="s">
        <v>25</v>
      </c>
      <c r="D117" s="4"/>
      <c r="E117" s="39">
        <v>160</v>
      </c>
      <c r="F117" s="4">
        <f t="shared" si="0"/>
        <v>160</v>
      </c>
      <c r="G117" s="20">
        <v>1.9</v>
      </c>
      <c r="H117" s="20"/>
      <c r="I117" s="10"/>
      <c r="J117" s="21"/>
      <c r="K117" s="21"/>
    </row>
    <row r="118" spans="1:11" ht="12.75">
      <c r="A118" s="4">
        <v>115</v>
      </c>
      <c r="B118" s="6" t="s">
        <v>256</v>
      </c>
      <c r="C118" s="4" t="s">
        <v>27</v>
      </c>
      <c r="D118" s="4">
        <v>300</v>
      </c>
      <c r="E118" s="39">
        <v>100</v>
      </c>
      <c r="F118" s="4">
        <f t="shared" si="0"/>
        <v>400</v>
      </c>
      <c r="G118" s="20">
        <v>3.25</v>
      </c>
      <c r="H118" s="20"/>
      <c r="I118" s="10"/>
      <c r="J118" s="21"/>
      <c r="K118" s="21"/>
    </row>
    <row r="119" spans="1:11" ht="12.75">
      <c r="A119" s="4">
        <v>116</v>
      </c>
      <c r="B119" s="6" t="s">
        <v>257</v>
      </c>
      <c r="C119" s="4" t="s">
        <v>27</v>
      </c>
      <c r="D119" s="4"/>
      <c r="E119" s="39">
        <v>150</v>
      </c>
      <c r="F119" s="4">
        <f t="shared" si="0"/>
        <v>150</v>
      </c>
      <c r="G119" s="20">
        <v>11.5</v>
      </c>
      <c r="H119" s="20"/>
      <c r="I119" s="10"/>
      <c r="J119" s="21"/>
      <c r="K119" s="21"/>
    </row>
    <row r="120" spans="1:11" ht="12.75">
      <c r="A120" s="4">
        <v>117</v>
      </c>
      <c r="B120" s="6" t="s">
        <v>258</v>
      </c>
      <c r="C120" s="4" t="s">
        <v>27</v>
      </c>
      <c r="D120" s="4">
        <v>50</v>
      </c>
      <c r="E120" s="39">
        <v>150</v>
      </c>
      <c r="F120" s="4">
        <f t="shared" si="0"/>
        <v>200</v>
      </c>
      <c r="G120" s="20">
        <v>4.7</v>
      </c>
      <c r="H120" s="20"/>
      <c r="I120" s="10"/>
      <c r="J120" s="21"/>
      <c r="K120" s="21"/>
    </row>
    <row r="121" spans="1:11" ht="12.75">
      <c r="A121" s="4">
        <v>118</v>
      </c>
      <c r="B121" s="6" t="s">
        <v>259</v>
      </c>
      <c r="C121" s="4" t="s">
        <v>25</v>
      </c>
      <c r="D121" s="4"/>
      <c r="E121" s="39">
        <v>10</v>
      </c>
      <c r="F121" s="4">
        <f t="shared" si="0"/>
        <v>10</v>
      </c>
      <c r="G121" s="20">
        <v>6</v>
      </c>
      <c r="H121" s="20"/>
      <c r="I121" s="10"/>
      <c r="J121" s="21"/>
      <c r="K121" s="21"/>
    </row>
    <row r="122" spans="1:11" ht="12.75">
      <c r="A122" s="4">
        <v>119</v>
      </c>
      <c r="B122" s="6" t="s">
        <v>260</v>
      </c>
      <c r="C122" s="4" t="s">
        <v>27</v>
      </c>
      <c r="D122" s="4"/>
      <c r="E122" s="39">
        <v>150</v>
      </c>
      <c r="F122" s="4">
        <f t="shared" si="0"/>
        <v>150</v>
      </c>
      <c r="G122" s="20">
        <v>3.7</v>
      </c>
      <c r="H122" s="20"/>
      <c r="I122" s="10"/>
      <c r="J122" s="21"/>
      <c r="K122" s="21"/>
    </row>
    <row r="123" spans="1:11" ht="12.75">
      <c r="A123" s="4">
        <v>120</v>
      </c>
      <c r="B123" s="6" t="s">
        <v>261</v>
      </c>
      <c r="C123" s="4" t="s">
        <v>27</v>
      </c>
      <c r="D123" s="4"/>
      <c r="E123" s="39">
        <v>40</v>
      </c>
      <c r="F123" s="4">
        <f t="shared" si="0"/>
        <v>40</v>
      </c>
      <c r="G123" s="20">
        <v>4.76</v>
      </c>
      <c r="H123" s="20"/>
      <c r="I123" s="10"/>
      <c r="J123" s="21"/>
      <c r="K123" s="21"/>
    </row>
    <row r="124" spans="1:11" ht="12.75">
      <c r="A124" s="4">
        <v>121</v>
      </c>
      <c r="B124" s="6" t="s">
        <v>262</v>
      </c>
      <c r="C124" s="4" t="s">
        <v>27</v>
      </c>
      <c r="D124" s="4"/>
      <c r="E124" s="39">
        <v>20</v>
      </c>
      <c r="F124" s="4">
        <f t="shared" si="0"/>
        <v>20</v>
      </c>
      <c r="G124" s="20">
        <v>6.5</v>
      </c>
      <c r="H124" s="20"/>
      <c r="I124" s="10"/>
      <c r="J124" s="21"/>
      <c r="K124" s="21"/>
    </row>
    <row r="125" spans="1:11" ht="12.75">
      <c r="A125" s="4">
        <v>122</v>
      </c>
      <c r="B125" s="6" t="s">
        <v>263</v>
      </c>
      <c r="C125" s="4" t="s">
        <v>25</v>
      </c>
      <c r="D125" s="4"/>
      <c r="E125" s="39">
        <v>20</v>
      </c>
      <c r="F125" s="4">
        <f t="shared" si="0"/>
        <v>20</v>
      </c>
      <c r="G125" s="20">
        <v>1.2</v>
      </c>
      <c r="H125" s="20"/>
      <c r="I125" s="10"/>
      <c r="J125" s="21"/>
      <c r="K125" s="21"/>
    </row>
    <row r="126" spans="1:11" ht="12.75">
      <c r="A126" s="4">
        <v>123</v>
      </c>
      <c r="B126" s="6" t="s">
        <v>264</v>
      </c>
      <c r="C126" s="4" t="s">
        <v>27</v>
      </c>
      <c r="D126" s="4">
        <v>7000</v>
      </c>
      <c r="E126" s="39">
        <v>10000</v>
      </c>
      <c r="F126" s="4">
        <f t="shared" si="0"/>
        <v>17000</v>
      </c>
      <c r="G126" s="20">
        <v>1</v>
      </c>
      <c r="H126" s="20"/>
      <c r="I126" s="10"/>
      <c r="J126" s="21"/>
      <c r="K126" s="21"/>
    </row>
    <row r="127" spans="1:11" ht="17.25" customHeight="1">
      <c r="A127" s="4">
        <v>124</v>
      </c>
      <c r="B127" s="14" t="s">
        <v>265</v>
      </c>
      <c r="C127" s="4" t="s">
        <v>25</v>
      </c>
      <c r="D127" s="4"/>
      <c r="E127" s="39">
        <v>50</v>
      </c>
      <c r="F127" s="4">
        <f t="shared" si="0"/>
        <v>50</v>
      </c>
      <c r="G127" s="20">
        <v>4.4</v>
      </c>
      <c r="H127" s="20"/>
      <c r="I127" s="10"/>
      <c r="J127" s="21"/>
      <c r="K127" s="21"/>
    </row>
    <row r="128" spans="1:11" ht="12.75">
      <c r="A128" s="4">
        <v>125</v>
      </c>
      <c r="B128" s="6" t="s">
        <v>266</v>
      </c>
      <c r="C128" s="4" t="s">
        <v>25</v>
      </c>
      <c r="D128" s="4"/>
      <c r="E128" s="39">
        <v>20</v>
      </c>
      <c r="F128" s="4">
        <f t="shared" si="0"/>
        <v>20</v>
      </c>
      <c r="G128" s="20">
        <v>3.7</v>
      </c>
      <c r="H128" s="20"/>
      <c r="I128" s="10"/>
      <c r="J128" s="21"/>
      <c r="K128" s="21"/>
    </row>
    <row r="129" spans="8:11" ht="12.75">
      <c r="H129" s="26">
        <f>SUM(H5:H128)</f>
        <v>0</v>
      </c>
      <c r="K129" s="26">
        <f>SUM(K5:K128)</f>
        <v>0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H24" sqref="H24"/>
    </sheetView>
  </sheetViews>
  <sheetFormatPr defaultColWidth="8.796875" defaultRowHeight="14.25"/>
  <cols>
    <col min="1" max="1" width="4.59765625" style="1" customWidth="1"/>
    <col min="2" max="2" width="27.296875" style="0" customWidth="1"/>
    <col min="3" max="3" width="4.8984375" style="1" customWidth="1"/>
    <col min="4" max="4" width="0" style="1" hidden="1" customWidth="1"/>
    <col min="5" max="5" width="9" style="1" customWidth="1"/>
    <col min="6" max="6" width="0" style="1" hidden="1" customWidth="1"/>
    <col min="7" max="7" width="7.8984375" style="27" customWidth="1"/>
    <col min="8" max="8" width="12" style="27" customWidth="1"/>
    <col min="9" max="9" width="4.8984375" style="1" customWidth="1"/>
    <col min="10" max="10" width="8.09765625" style="0" customWidth="1"/>
    <col min="11" max="11" width="12" style="0" customWidth="1"/>
  </cols>
  <sheetData>
    <row r="1" ht="12.75">
      <c r="A1" s="28" t="s">
        <v>414</v>
      </c>
    </row>
    <row r="3" spans="1:11" s="19" customFormat="1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137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s="19" customFormat="1" ht="12.75">
      <c r="A4" s="5">
        <v>1</v>
      </c>
      <c r="B4" s="7" t="s">
        <v>269</v>
      </c>
      <c r="C4" s="5" t="s">
        <v>14</v>
      </c>
      <c r="D4" s="5"/>
      <c r="E4" s="5">
        <v>500</v>
      </c>
      <c r="F4" s="5">
        <f aca="true" t="shared" si="0" ref="F4:F16">D4+E4</f>
        <v>500</v>
      </c>
      <c r="G4" s="5">
        <v>0.35</v>
      </c>
      <c r="H4" s="5"/>
      <c r="I4" s="5"/>
      <c r="J4" s="5"/>
      <c r="K4" s="5"/>
    </row>
    <row r="5" spans="1:11" ht="12.75">
      <c r="A5" s="4">
        <v>2</v>
      </c>
      <c r="B5" s="7" t="s">
        <v>270</v>
      </c>
      <c r="C5" s="4" t="s">
        <v>25</v>
      </c>
      <c r="D5" s="4"/>
      <c r="E5" s="4">
        <v>1500</v>
      </c>
      <c r="F5" s="5">
        <f t="shared" si="0"/>
        <v>1500</v>
      </c>
      <c r="G5" s="20">
        <v>0.35</v>
      </c>
      <c r="H5" s="20"/>
      <c r="I5" s="10">
        <v>0.05</v>
      </c>
      <c r="J5" s="21"/>
      <c r="K5" s="21"/>
    </row>
    <row r="6" spans="1:11" ht="12.75">
      <c r="A6" s="5">
        <v>3</v>
      </c>
      <c r="B6" s="7" t="s">
        <v>271</v>
      </c>
      <c r="C6" s="4" t="s">
        <v>25</v>
      </c>
      <c r="D6" s="4"/>
      <c r="E6" s="4">
        <v>4500</v>
      </c>
      <c r="F6" s="5">
        <f t="shared" si="0"/>
        <v>4500</v>
      </c>
      <c r="G6" s="20">
        <v>0.35</v>
      </c>
      <c r="H6" s="20"/>
      <c r="I6" s="10">
        <v>0.05</v>
      </c>
      <c r="J6" s="21"/>
      <c r="K6" s="21"/>
    </row>
    <row r="7" spans="1:11" ht="12.75">
      <c r="A7" s="4">
        <v>4</v>
      </c>
      <c r="B7" s="7" t="s">
        <v>272</v>
      </c>
      <c r="C7" s="4" t="s">
        <v>25</v>
      </c>
      <c r="D7" s="4">
        <v>1350</v>
      </c>
      <c r="E7" s="4">
        <v>300</v>
      </c>
      <c r="F7" s="5">
        <f t="shared" si="0"/>
        <v>1650</v>
      </c>
      <c r="G7" s="20">
        <v>0.7</v>
      </c>
      <c r="H7" s="20"/>
      <c r="I7" s="10">
        <v>0.08</v>
      </c>
      <c r="J7" s="21"/>
      <c r="K7" s="21"/>
    </row>
    <row r="8" spans="1:11" ht="12.75">
      <c r="A8" s="5">
        <v>5</v>
      </c>
      <c r="B8" s="7" t="s">
        <v>273</v>
      </c>
      <c r="C8" s="4" t="s">
        <v>25</v>
      </c>
      <c r="D8" s="4">
        <v>350</v>
      </c>
      <c r="E8" s="4">
        <v>800</v>
      </c>
      <c r="F8" s="5">
        <f t="shared" si="0"/>
        <v>1150</v>
      </c>
      <c r="G8" s="20">
        <v>0.08</v>
      </c>
      <c r="H8" s="20"/>
      <c r="I8" s="10">
        <v>0.05</v>
      </c>
      <c r="J8" s="21"/>
      <c r="K8" s="21"/>
    </row>
    <row r="9" spans="1:11" ht="12.75">
      <c r="A9" s="4">
        <v>6</v>
      </c>
      <c r="B9" s="7" t="s">
        <v>274</v>
      </c>
      <c r="C9" s="4" t="s">
        <v>27</v>
      </c>
      <c r="D9" s="4">
        <v>120</v>
      </c>
      <c r="E9" s="4">
        <v>270</v>
      </c>
      <c r="F9" s="5">
        <f t="shared" si="0"/>
        <v>390</v>
      </c>
      <c r="G9" s="20">
        <v>1.2</v>
      </c>
      <c r="H9" s="20"/>
      <c r="I9" s="10">
        <v>0.05</v>
      </c>
      <c r="J9" s="21"/>
      <c r="K9" s="21"/>
    </row>
    <row r="10" spans="1:11" ht="12.75">
      <c r="A10" s="5">
        <v>7</v>
      </c>
      <c r="B10" s="6" t="s">
        <v>275</v>
      </c>
      <c r="C10" s="4" t="s">
        <v>25</v>
      </c>
      <c r="D10" s="4"/>
      <c r="E10" s="4">
        <v>200</v>
      </c>
      <c r="F10" s="5">
        <f t="shared" si="0"/>
        <v>200</v>
      </c>
      <c r="G10" s="20">
        <v>0.7</v>
      </c>
      <c r="H10" s="20"/>
      <c r="I10" s="10">
        <v>0.05</v>
      </c>
      <c r="J10" s="21"/>
      <c r="K10" s="21"/>
    </row>
    <row r="11" spans="1:11" ht="12.75">
      <c r="A11" s="4">
        <v>8</v>
      </c>
      <c r="B11" s="6" t="s">
        <v>277</v>
      </c>
      <c r="C11" s="4" t="s">
        <v>25</v>
      </c>
      <c r="D11" s="4">
        <v>1500</v>
      </c>
      <c r="E11" s="4">
        <v>26000</v>
      </c>
      <c r="F11" s="5">
        <f t="shared" si="0"/>
        <v>27500</v>
      </c>
      <c r="G11" s="20">
        <v>0.16</v>
      </c>
      <c r="H11" s="20"/>
      <c r="I11" s="10">
        <v>0.05</v>
      </c>
      <c r="J11" s="21"/>
      <c r="K11" s="21"/>
    </row>
    <row r="12" spans="1:11" ht="12.75">
      <c r="A12" s="5">
        <v>9</v>
      </c>
      <c r="B12" s="6" t="s">
        <v>279</v>
      </c>
      <c r="C12" s="4" t="s">
        <v>25</v>
      </c>
      <c r="D12" s="4">
        <v>2500</v>
      </c>
      <c r="E12" s="4">
        <v>700</v>
      </c>
      <c r="F12" s="5">
        <f t="shared" si="0"/>
        <v>3200</v>
      </c>
      <c r="G12" s="20">
        <v>0.95</v>
      </c>
      <c r="H12" s="20"/>
      <c r="I12" s="10">
        <v>0.05</v>
      </c>
      <c r="J12" s="21"/>
      <c r="K12" s="21"/>
    </row>
    <row r="13" spans="1:11" ht="12.75">
      <c r="A13" s="4">
        <v>10</v>
      </c>
      <c r="B13" s="6" t="s">
        <v>280</v>
      </c>
      <c r="C13" s="4" t="s">
        <v>25</v>
      </c>
      <c r="D13" s="4"/>
      <c r="E13" s="4">
        <v>35</v>
      </c>
      <c r="F13" s="5">
        <f t="shared" si="0"/>
        <v>35</v>
      </c>
      <c r="G13" s="20">
        <v>1.8</v>
      </c>
      <c r="H13" s="20"/>
      <c r="I13" s="10">
        <v>0.05</v>
      </c>
      <c r="J13" s="21"/>
      <c r="K13" s="21"/>
    </row>
    <row r="14" spans="1:11" ht="12.75">
      <c r="A14" s="5">
        <v>11</v>
      </c>
      <c r="B14" s="6" t="s">
        <v>281</v>
      </c>
      <c r="C14" s="4" t="s">
        <v>25</v>
      </c>
      <c r="D14" s="4"/>
      <c r="E14" s="4">
        <v>20</v>
      </c>
      <c r="F14" s="5">
        <f t="shared" si="0"/>
        <v>20</v>
      </c>
      <c r="G14" s="20">
        <v>2</v>
      </c>
      <c r="H14" s="20"/>
      <c r="I14" s="10">
        <v>0.05</v>
      </c>
      <c r="J14" s="21"/>
      <c r="K14" s="21"/>
    </row>
    <row r="15" spans="1:11" ht="12.75">
      <c r="A15" s="4">
        <v>12</v>
      </c>
      <c r="B15" s="6" t="s">
        <v>282</v>
      </c>
      <c r="C15" s="4" t="s">
        <v>25</v>
      </c>
      <c r="D15" s="4">
        <v>2500</v>
      </c>
      <c r="E15" s="4">
        <v>1500</v>
      </c>
      <c r="F15" s="5">
        <f t="shared" si="0"/>
        <v>4000</v>
      </c>
      <c r="G15" s="20">
        <v>0.95</v>
      </c>
      <c r="H15" s="20"/>
      <c r="I15" s="10">
        <v>0.05</v>
      </c>
      <c r="J15" s="21"/>
      <c r="K15" s="21"/>
    </row>
    <row r="16" spans="1:11" ht="12.75">
      <c r="A16" s="5">
        <v>13</v>
      </c>
      <c r="B16" s="7" t="s">
        <v>283</v>
      </c>
      <c r="C16" s="4" t="s">
        <v>25</v>
      </c>
      <c r="D16" s="4"/>
      <c r="E16" s="4">
        <v>400</v>
      </c>
      <c r="F16" s="5">
        <f t="shared" si="0"/>
        <v>400</v>
      </c>
      <c r="G16" s="20">
        <v>0.55</v>
      </c>
      <c r="H16" s="20"/>
      <c r="I16" s="10">
        <v>0.08</v>
      </c>
      <c r="J16" s="21"/>
      <c r="K16" s="21"/>
    </row>
    <row r="17" spans="8:11" ht="12.75">
      <c r="H17" s="29">
        <f>SUM(H5:H16)</f>
        <v>0</v>
      </c>
      <c r="K17" s="26">
        <f>SUM(K5:K16)</f>
        <v>0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H14" sqref="H14"/>
    </sheetView>
  </sheetViews>
  <sheetFormatPr defaultColWidth="8.796875" defaultRowHeight="14.25"/>
  <cols>
    <col min="1" max="1" width="4.296875" style="0" customWidth="1"/>
    <col min="2" max="2" width="26.296875" style="0" customWidth="1"/>
    <col min="3" max="3" width="5.8984375" style="1" customWidth="1"/>
    <col min="4" max="4" width="0" style="1" hidden="1" customWidth="1"/>
    <col min="5" max="5" width="9" style="42" customWidth="1"/>
    <col min="6" max="6" width="0" style="1" hidden="1" customWidth="1"/>
    <col min="7" max="7" width="8.796875" style="27" customWidth="1"/>
    <col min="8" max="8" width="12" style="27" customWidth="1"/>
    <col min="9" max="9" width="5.59765625" style="1" customWidth="1"/>
    <col min="10" max="10" width="9" style="27" customWidth="1"/>
    <col min="11" max="11" width="12" style="0" customWidth="1"/>
  </cols>
  <sheetData>
    <row r="1" ht="12.75">
      <c r="A1" s="3" t="s">
        <v>415</v>
      </c>
    </row>
    <row r="3" spans="1:11" s="1" customFormat="1" ht="12.75">
      <c r="A3" s="5" t="s">
        <v>2</v>
      </c>
      <c r="B3" s="5" t="s">
        <v>3</v>
      </c>
      <c r="C3" s="5" t="s">
        <v>4</v>
      </c>
      <c r="D3" s="5" t="s">
        <v>5</v>
      </c>
      <c r="E3" s="43" t="s">
        <v>137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ht="12.75">
      <c r="A4" s="4">
        <v>1</v>
      </c>
      <c r="B4" s="6" t="s">
        <v>416</v>
      </c>
      <c r="C4" s="4" t="s">
        <v>25</v>
      </c>
      <c r="D4" s="4"/>
      <c r="E4" s="39">
        <v>4</v>
      </c>
      <c r="F4" s="4">
        <f aca="true" t="shared" si="0" ref="F4:F21">D4+E4</f>
        <v>4</v>
      </c>
      <c r="G4" s="20">
        <v>22.12</v>
      </c>
      <c r="H4" s="20"/>
      <c r="I4" s="10">
        <v>0.08</v>
      </c>
      <c r="J4" s="20"/>
      <c r="K4" s="21"/>
    </row>
    <row r="5" spans="1:11" ht="12.75">
      <c r="A5" s="4">
        <v>2</v>
      </c>
      <c r="B5" s="6" t="s">
        <v>287</v>
      </c>
      <c r="C5" s="4" t="s">
        <v>25</v>
      </c>
      <c r="D5" s="4"/>
      <c r="E5" s="39">
        <v>6</v>
      </c>
      <c r="F5" s="4">
        <f t="shared" si="0"/>
        <v>6</v>
      </c>
      <c r="G5" s="20">
        <v>37.35</v>
      </c>
      <c r="H5" s="20"/>
      <c r="I5" s="10">
        <v>0.08</v>
      </c>
      <c r="J5" s="20"/>
      <c r="K5" s="21"/>
    </row>
    <row r="6" spans="1:11" ht="12.75">
      <c r="A6" s="4">
        <v>3</v>
      </c>
      <c r="B6" s="6" t="s">
        <v>288</v>
      </c>
      <c r="C6" s="4" t="s">
        <v>25</v>
      </c>
      <c r="D6" s="4"/>
      <c r="E6" s="39">
        <v>32</v>
      </c>
      <c r="F6" s="4">
        <f t="shared" si="0"/>
        <v>32</v>
      </c>
      <c r="G6" s="20">
        <v>42.2</v>
      </c>
      <c r="H6" s="20"/>
      <c r="I6" s="10">
        <v>0.08</v>
      </c>
      <c r="J6" s="20"/>
      <c r="K6" s="21"/>
    </row>
    <row r="7" spans="1:11" ht="12.75">
      <c r="A7" s="4">
        <v>4</v>
      </c>
      <c r="B7" s="6" t="s">
        <v>289</v>
      </c>
      <c r="C7" s="4" t="s">
        <v>25</v>
      </c>
      <c r="D7" s="4"/>
      <c r="E7" s="39">
        <v>30</v>
      </c>
      <c r="F7" s="4">
        <f t="shared" si="0"/>
        <v>30</v>
      </c>
      <c r="G7" s="20">
        <v>33.94</v>
      </c>
      <c r="H7" s="20"/>
      <c r="I7" s="10">
        <v>0.08</v>
      </c>
      <c r="J7" s="20"/>
      <c r="K7" s="21"/>
    </row>
    <row r="8" spans="1:11" ht="12.75">
      <c r="A8" s="4">
        <v>5</v>
      </c>
      <c r="B8" s="6" t="s">
        <v>417</v>
      </c>
      <c r="C8" s="4" t="s">
        <v>25</v>
      </c>
      <c r="D8" s="4">
        <v>30</v>
      </c>
      <c r="E8" s="39">
        <v>18</v>
      </c>
      <c r="F8" s="4">
        <f t="shared" si="0"/>
        <v>48</v>
      </c>
      <c r="G8" s="20">
        <v>42.02</v>
      </c>
      <c r="H8" s="20"/>
      <c r="I8" s="10">
        <v>0.08</v>
      </c>
      <c r="J8" s="20"/>
      <c r="K8" s="21"/>
    </row>
    <row r="9" spans="1:11" ht="12.75">
      <c r="A9" s="4">
        <v>6</v>
      </c>
      <c r="B9" s="6" t="s">
        <v>294</v>
      </c>
      <c r="C9" s="4" t="s">
        <v>25</v>
      </c>
      <c r="D9" s="4"/>
      <c r="E9" s="39">
        <v>26</v>
      </c>
      <c r="F9" s="4">
        <f t="shared" si="0"/>
        <v>26</v>
      </c>
      <c r="G9" s="20">
        <v>51</v>
      </c>
      <c r="H9" s="20"/>
      <c r="I9" s="10">
        <v>0.08</v>
      </c>
      <c r="J9" s="20"/>
      <c r="K9" s="21"/>
    </row>
    <row r="10" spans="1:11" ht="12.75">
      <c r="A10" s="4">
        <v>7</v>
      </c>
      <c r="B10" s="6" t="s">
        <v>296</v>
      </c>
      <c r="C10" s="4" t="s">
        <v>25</v>
      </c>
      <c r="D10" s="4"/>
      <c r="E10" s="39">
        <v>12</v>
      </c>
      <c r="F10" s="4">
        <f t="shared" si="0"/>
        <v>12</v>
      </c>
      <c r="G10" s="20">
        <v>47.29</v>
      </c>
      <c r="H10" s="20"/>
      <c r="I10" s="10">
        <v>0.08</v>
      </c>
      <c r="J10" s="20"/>
      <c r="K10" s="21"/>
    </row>
    <row r="11" spans="1:11" ht="12.75">
      <c r="A11" s="4">
        <v>8</v>
      </c>
      <c r="B11" s="6" t="s">
        <v>418</v>
      </c>
      <c r="C11" s="4" t="s">
        <v>14</v>
      </c>
      <c r="D11" s="4"/>
      <c r="E11" s="39">
        <v>13</v>
      </c>
      <c r="F11" s="4">
        <f t="shared" si="0"/>
        <v>13</v>
      </c>
      <c r="G11" s="20">
        <v>23.11</v>
      </c>
      <c r="H11" s="20"/>
      <c r="I11" s="10"/>
      <c r="J11" s="20"/>
      <c r="K11" s="21"/>
    </row>
    <row r="12" spans="1:11" ht="12.75">
      <c r="A12" s="4">
        <v>9</v>
      </c>
      <c r="B12" s="6" t="s">
        <v>419</v>
      </c>
      <c r="C12" s="4" t="s">
        <v>25</v>
      </c>
      <c r="D12" s="4">
        <v>5</v>
      </c>
      <c r="E12" s="39">
        <v>3</v>
      </c>
      <c r="F12" s="4">
        <f t="shared" si="0"/>
        <v>8</v>
      </c>
      <c r="G12" s="20">
        <v>44.14</v>
      </c>
      <c r="H12" s="20"/>
      <c r="I12" s="10">
        <v>0.08</v>
      </c>
      <c r="J12" s="20"/>
      <c r="K12" s="21"/>
    </row>
    <row r="13" spans="1:11" ht="12.75">
      <c r="A13" s="4">
        <v>10</v>
      </c>
      <c r="B13" s="6" t="s">
        <v>420</v>
      </c>
      <c r="C13" s="4" t="s">
        <v>25</v>
      </c>
      <c r="D13" s="4"/>
      <c r="E13" s="39">
        <v>25</v>
      </c>
      <c r="F13" s="4">
        <f t="shared" si="0"/>
        <v>25</v>
      </c>
      <c r="G13" s="20">
        <v>46.16</v>
      </c>
      <c r="H13" s="20"/>
      <c r="I13" s="10">
        <v>0.08</v>
      </c>
      <c r="J13" s="20"/>
      <c r="K13" s="21"/>
    </row>
    <row r="14" spans="1:11" ht="12.75">
      <c r="A14" s="4">
        <v>11</v>
      </c>
      <c r="B14" s="6" t="s">
        <v>421</v>
      </c>
      <c r="C14" s="4" t="s">
        <v>25</v>
      </c>
      <c r="D14" s="4"/>
      <c r="E14" s="39">
        <v>3</v>
      </c>
      <c r="F14" s="4">
        <f t="shared" si="0"/>
        <v>3</v>
      </c>
      <c r="G14" s="20">
        <v>44.19</v>
      </c>
      <c r="H14" s="20"/>
      <c r="I14" s="10">
        <v>0.08</v>
      </c>
      <c r="J14" s="20"/>
      <c r="K14" s="21"/>
    </row>
    <row r="15" spans="1:11" ht="12.75">
      <c r="A15" s="4">
        <v>12</v>
      </c>
      <c r="B15" s="6" t="s">
        <v>305</v>
      </c>
      <c r="C15" s="4" t="s">
        <v>25</v>
      </c>
      <c r="D15" s="4"/>
      <c r="E15" s="39">
        <v>2</v>
      </c>
      <c r="F15" s="4">
        <f t="shared" si="0"/>
        <v>2</v>
      </c>
      <c r="G15" s="20">
        <v>47.62</v>
      </c>
      <c r="H15" s="20"/>
      <c r="I15" s="10">
        <v>0.08</v>
      </c>
      <c r="J15" s="20"/>
      <c r="K15" s="21"/>
    </row>
    <row r="16" spans="1:11" ht="12.75">
      <c r="A16" s="4">
        <v>13</v>
      </c>
      <c r="B16" s="6" t="s">
        <v>306</v>
      </c>
      <c r="C16" s="4" t="s">
        <v>25</v>
      </c>
      <c r="D16" s="4"/>
      <c r="E16" s="39">
        <v>4</v>
      </c>
      <c r="F16" s="4">
        <f t="shared" si="0"/>
        <v>4</v>
      </c>
      <c r="G16" s="20">
        <v>50.28</v>
      </c>
      <c r="H16" s="20"/>
      <c r="I16" s="10">
        <v>0.08</v>
      </c>
      <c r="J16" s="20"/>
      <c r="K16" s="21"/>
    </row>
    <row r="17" spans="1:11" ht="12.75">
      <c r="A17" s="4">
        <v>14</v>
      </c>
      <c r="B17" s="6" t="s">
        <v>422</v>
      </c>
      <c r="C17" s="4" t="s">
        <v>25</v>
      </c>
      <c r="D17" s="4"/>
      <c r="E17" s="39">
        <v>3</v>
      </c>
      <c r="F17" s="4">
        <f t="shared" si="0"/>
        <v>3</v>
      </c>
      <c r="G17" s="20">
        <v>50.29</v>
      </c>
      <c r="H17" s="20"/>
      <c r="I17" s="10">
        <v>0.08</v>
      </c>
      <c r="J17" s="20"/>
      <c r="K17" s="21"/>
    </row>
    <row r="18" spans="1:11" ht="12.75">
      <c r="A18" s="4">
        <v>15</v>
      </c>
      <c r="B18" s="6" t="s">
        <v>308</v>
      </c>
      <c r="C18" s="4" t="s">
        <v>25</v>
      </c>
      <c r="D18" s="4"/>
      <c r="E18" s="39">
        <v>6</v>
      </c>
      <c r="F18" s="4">
        <f t="shared" si="0"/>
        <v>6</v>
      </c>
      <c r="G18" s="20">
        <v>38.84</v>
      </c>
      <c r="H18" s="20"/>
      <c r="I18" s="10">
        <v>0.08</v>
      </c>
      <c r="J18" s="20"/>
      <c r="K18" s="21"/>
    </row>
    <row r="19" spans="1:11" ht="12.75">
      <c r="A19" s="4">
        <v>16</v>
      </c>
      <c r="B19" s="6" t="s">
        <v>423</v>
      </c>
      <c r="C19" s="4" t="s">
        <v>25</v>
      </c>
      <c r="D19" s="4"/>
      <c r="E19" s="39">
        <v>12</v>
      </c>
      <c r="F19" s="4">
        <f t="shared" si="0"/>
        <v>12</v>
      </c>
      <c r="G19" s="20">
        <v>37.21</v>
      </c>
      <c r="H19" s="20"/>
      <c r="I19" s="10">
        <v>0.08</v>
      </c>
      <c r="J19" s="20"/>
      <c r="K19" s="21"/>
    </row>
    <row r="20" spans="1:11" ht="30" customHeight="1">
      <c r="A20" s="4">
        <v>17</v>
      </c>
      <c r="B20" s="6" t="s">
        <v>424</v>
      </c>
      <c r="C20" s="4" t="s">
        <v>25</v>
      </c>
      <c r="D20" s="4"/>
      <c r="E20" s="39">
        <v>4</v>
      </c>
      <c r="F20" s="4">
        <f t="shared" si="0"/>
        <v>4</v>
      </c>
      <c r="G20" s="20">
        <v>54.97</v>
      </c>
      <c r="H20" s="20"/>
      <c r="I20" s="10">
        <v>0.08</v>
      </c>
      <c r="J20" s="20"/>
      <c r="K20" s="21"/>
    </row>
    <row r="21" spans="1:11" ht="12.75">
      <c r="A21" s="4">
        <v>18</v>
      </c>
      <c r="B21" s="6" t="s">
        <v>425</v>
      </c>
      <c r="C21" s="4" t="s">
        <v>25</v>
      </c>
      <c r="D21" s="4"/>
      <c r="E21" s="39">
        <v>25</v>
      </c>
      <c r="F21" s="4">
        <f t="shared" si="0"/>
        <v>25</v>
      </c>
      <c r="G21" s="20">
        <v>34.99</v>
      </c>
      <c r="H21" s="20"/>
      <c r="I21" s="10">
        <v>0.08</v>
      </c>
      <c r="J21" s="20"/>
      <c r="K21" s="21"/>
    </row>
    <row r="22" spans="8:11" ht="12.75">
      <c r="H22" s="30">
        <f>SUM(H4:H21)</f>
        <v>0</v>
      </c>
      <c r="K22" s="26">
        <f>SUM(K4:K21)</f>
        <v>0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37">
      <selection activeCell="E23" sqref="E23"/>
    </sheetView>
  </sheetViews>
  <sheetFormatPr defaultColWidth="8.796875" defaultRowHeight="14.25"/>
  <cols>
    <col min="1" max="1" width="4.3984375" style="0" customWidth="1"/>
    <col min="2" max="2" width="21.3984375" style="0" customWidth="1"/>
    <col min="3" max="3" width="4.796875" style="0" customWidth="1"/>
    <col min="4" max="4" width="9" style="33" customWidth="1"/>
    <col min="6" max="6" width="5.8984375" style="0" customWidth="1"/>
    <col min="7" max="7" width="7.5" style="0" customWidth="1"/>
    <col min="8" max="8" width="11.8984375" style="0" customWidth="1"/>
    <col min="9" max="9" width="5.09765625" style="2" customWidth="1"/>
    <col min="10" max="10" width="7.8984375" style="0" customWidth="1"/>
    <col min="11" max="11" width="11.8984375" style="0" customWidth="1"/>
    <col min="12" max="13" width="10.796875" style="0" customWidth="1"/>
  </cols>
  <sheetData>
    <row r="1" ht="12.75">
      <c r="A1" s="3" t="s">
        <v>426</v>
      </c>
    </row>
    <row r="3" spans="1:11" ht="12.75">
      <c r="A3" s="4" t="s">
        <v>2</v>
      </c>
      <c r="B3" s="4" t="s">
        <v>3</v>
      </c>
      <c r="C3" s="4" t="s">
        <v>4</v>
      </c>
      <c r="D3" s="34" t="s">
        <v>368</v>
      </c>
      <c r="E3" s="4" t="s">
        <v>6</v>
      </c>
      <c r="F3" s="4" t="s">
        <v>7</v>
      </c>
      <c r="G3" s="5" t="s">
        <v>8</v>
      </c>
      <c r="H3" s="5" t="s">
        <v>9</v>
      </c>
      <c r="I3" s="4" t="s">
        <v>10</v>
      </c>
      <c r="J3" s="35" t="s">
        <v>11</v>
      </c>
      <c r="K3" s="35" t="s">
        <v>12</v>
      </c>
    </row>
    <row r="4" spans="1:13" ht="12.75">
      <c r="A4" s="4">
        <v>1</v>
      </c>
      <c r="B4" s="7" t="s">
        <v>369</v>
      </c>
      <c r="C4" s="12" t="s">
        <v>27</v>
      </c>
      <c r="D4" s="15"/>
      <c r="E4" s="36">
        <v>25</v>
      </c>
      <c r="F4" s="4">
        <f aca="true" t="shared" si="0" ref="F4:F49">D4+E4</f>
        <v>25</v>
      </c>
      <c r="G4" s="11">
        <v>13.99</v>
      </c>
      <c r="H4" s="9">
        <f aca="true" t="shared" si="1" ref="H4:H49">F4*G4</f>
        <v>349.75</v>
      </c>
      <c r="I4" s="10">
        <v>0.05</v>
      </c>
      <c r="J4" s="9">
        <f aca="true" t="shared" si="2" ref="J4:J49">(G4*I4)+G4</f>
        <v>14.6895</v>
      </c>
      <c r="K4" s="9">
        <f aca="true" t="shared" si="3" ref="K4:K49">F4*J4</f>
        <v>367.2375</v>
      </c>
      <c r="L4" s="37"/>
      <c r="M4" s="37"/>
    </row>
    <row r="5" spans="1:13" ht="12.75">
      <c r="A5" s="4">
        <v>2</v>
      </c>
      <c r="B5" s="7" t="s">
        <v>370</v>
      </c>
      <c r="C5" s="12" t="s">
        <v>27</v>
      </c>
      <c r="D5" s="15">
        <v>65</v>
      </c>
      <c r="E5" s="36">
        <v>40</v>
      </c>
      <c r="F5" s="4">
        <f t="shared" si="0"/>
        <v>105</v>
      </c>
      <c r="G5" s="11">
        <v>11.29</v>
      </c>
      <c r="H5" s="9">
        <f t="shared" si="1"/>
        <v>1185.4499999999998</v>
      </c>
      <c r="I5" s="10">
        <v>0.05</v>
      </c>
      <c r="J5" s="9">
        <f t="shared" si="2"/>
        <v>11.8545</v>
      </c>
      <c r="K5" s="9">
        <f t="shared" si="3"/>
        <v>1244.7225</v>
      </c>
      <c r="L5" s="37"/>
      <c r="M5" s="37"/>
    </row>
    <row r="6" spans="1:13" ht="12.75">
      <c r="A6" s="4">
        <v>3</v>
      </c>
      <c r="B6" s="7" t="s">
        <v>371</v>
      </c>
      <c r="C6" s="12" t="s">
        <v>27</v>
      </c>
      <c r="D6" s="15">
        <v>35</v>
      </c>
      <c r="E6" s="36">
        <v>170</v>
      </c>
      <c r="F6" s="4">
        <f t="shared" si="0"/>
        <v>205</v>
      </c>
      <c r="G6" s="11">
        <v>14.29</v>
      </c>
      <c r="H6" s="9">
        <f t="shared" si="1"/>
        <v>2929.45</v>
      </c>
      <c r="I6" s="10">
        <v>0.05</v>
      </c>
      <c r="J6" s="9">
        <f t="shared" si="2"/>
        <v>15.004499999999998</v>
      </c>
      <c r="K6" s="9">
        <f t="shared" si="3"/>
        <v>3075.9224999999997</v>
      </c>
      <c r="L6" s="37"/>
      <c r="M6" s="37"/>
    </row>
    <row r="7" spans="1:13" ht="12.75">
      <c r="A7" s="4">
        <v>4</v>
      </c>
      <c r="B7" s="7" t="s">
        <v>427</v>
      </c>
      <c r="C7" s="12" t="s">
        <v>27</v>
      </c>
      <c r="D7" s="15">
        <v>35</v>
      </c>
      <c r="E7" s="44"/>
      <c r="F7" s="4">
        <f t="shared" si="0"/>
        <v>35</v>
      </c>
      <c r="G7" s="11">
        <v>12.19</v>
      </c>
      <c r="H7" s="9">
        <f t="shared" si="1"/>
        <v>426.65</v>
      </c>
      <c r="I7" s="10">
        <v>0.05</v>
      </c>
      <c r="J7" s="9">
        <f t="shared" si="2"/>
        <v>12.7995</v>
      </c>
      <c r="K7" s="9">
        <f t="shared" si="3"/>
        <v>447.9825</v>
      </c>
      <c r="L7" s="37"/>
      <c r="M7" s="37"/>
    </row>
    <row r="8" spans="1:13" ht="12.75">
      <c r="A8" s="4">
        <v>5</v>
      </c>
      <c r="B8" s="7" t="s">
        <v>372</v>
      </c>
      <c r="C8" s="12" t="s">
        <v>27</v>
      </c>
      <c r="D8" s="38">
        <v>300</v>
      </c>
      <c r="E8" s="36">
        <v>800</v>
      </c>
      <c r="F8" s="4">
        <f t="shared" si="0"/>
        <v>1100</v>
      </c>
      <c r="G8" s="11">
        <v>11.99</v>
      </c>
      <c r="H8" s="9">
        <f t="shared" si="1"/>
        <v>13189</v>
      </c>
      <c r="I8" s="10">
        <v>0.05</v>
      </c>
      <c r="J8" s="9">
        <f t="shared" si="2"/>
        <v>12.589500000000001</v>
      </c>
      <c r="K8" s="9">
        <f t="shared" si="3"/>
        <v>13848.45</v>
      </c>
      <c r="L8" s="37"/>
      <c r="M8" s="37"/>
    </row>
    <row r="9" spans="1:13" ht="12.75">
      <c r="A9" s="4">
        <v>6</v>
      </c>
      <c r="B9" s="7" t="s">
        <v>373</v>
      </c>
      <c r="C9" s="12" t="s">
        <v>14</v>
      </c>
      <c r="D9" s="15"/>
      <c r="E9" s="36">
        <v>10</v>
      </c>
      <c r="F9" s="4">
        <f t="shared" si="0"/>
        <v>10</v>
      </c>
      <c r="G9" s="11">
        <v>12.49</v>
      </c>
      <c r="H9" s="9">
        <f t="shared" si="1"/>
        <v>124.9</v>
      </c>
      <c r="I9" s="10">
        <v>0.05</v>
      </c>
      <c r="J9" s="9">
        <f t="shared" si="2"/>
        <v>13.1145</v>
      </c>
      <c r="K9" s="9">
        <f t="shared" si="3"/>
        <v>131.14499999999998</v>
      </c>
      <c r="L9" s="37"/>
      <c r="M9" s="37"/>
    </row>
    <row r="10" spans="1:13" ht="12.75">
      <c r="A10" s="4">
        <v>7</v>
      </c>
      <c r="B10" s="7" t="s">
        <v>374</v>
      </c>
      <c r="C10" s="12" t="s">
        <v>27</v>
      </c>
      <c r="D10" s="15"/>
      <c r="E10" s="36">
        <v>20</v>
      </c>
      <c r="F10" s="4">
        <f t="shared" si="0"/>
        <v>20</v>
      </c>
      <c r="G10" s="11">
        <v>7.99</v>
      </c>
      <c r="H10" s="9">
        <f t="shared" si="1"/>
        <v>159.8</v>
      </c>
      <c r="I10" s="10">
        <v>0.05</v>
      </c>
      <c r="J10" s="9">
        <f t="shared" si="2"/>
        <v>8.3895</v>
      </c>
      <c r="K10" s="9">
        <f t="shared" si="3"/>
        <v>167.79</v>
      </c>
      <c r="L10" s="37"/>
      <c r="M10" s="37"/>
    </row>
    <row r="11" spans="1:13" ht="12.75">
      <c r="A11" s="4">
        <v>8</v>
      </c>
      <c r="B11" s="7" t="s">
        <v>375</v>
      </c>
      <c r="C11" s="12" t="s">
        <v>27</v>
      </c>
      <c r="D11" s="15"/>
      <c r="E11" s="36">
        <v>4</v>
      </c>
      <c r="F11" s="4">
        <f t="shared" si="0"/>
        <v>4</v>
      </c>
      <c r="G11" s="11">
        <v>10.25</v>
      </c>
      <c r="H11" s="9">
        <f t="shared" si="1"/>
        <v>41</v>
      </c>
      <c r="I11" s="10">
        <v>0.05</v>
      </c>
      <c r="J11" s="9">
        <f t="shared" si="2"/>
        <v>10.7625</v>
      </c>
      <c r="K11" s="9">
        <f t="shared" si="3"/>
        <v>43.05</v>
      </c>
      <c r="L11" s="37"/>
      <c r="M11" s="37"/>
    </row>
    <row r="12" spans="1:13" ht="12.75">
      <c r="A12" s="4">
        <v>9</v>
      </c>
      <c r="B12" s="6" t="s">
        <v>376</v>
      </c>
      <c r="C12" s="4" t="s">
        <v>14</v>
      </c>
      <c r="D12" s="34"/>
      <c r="E12" s="39">
        <v>100</v>
      </c>
      <c r="F12" s="4">
        <f t="shared" si="0"/>
        <v>100</v>
      </c>
      <c r="G12" s="9">
        <v>5.19</v>
      </c>
      <c r="H12" s="9">
        <f t="shared" si="1"/>
        <v>519</v>
      </c>
      <c r="I12" s="10">
        <v>0.05</v>
      </c>
      <c r="J12" s="9">
        <f t="shared" si="2"/>
        <v>5.4495000000000005</v>
      </c>
      <c r="K12" s="9">
        <f t="shared" si="3"/>
        <v>544.95</v>
      </c>
      <c r="L12" s="37"/>
      <c r="M12" s="37"/>
    </row>
    <row r="13" spans="1:13" ht="12.75">
      <c r="A13" s="4">
        <v>10</v>
      </c>
      <c r="B13" s="6" t="s">
        <v>377</v>
      </c>
      <c r="C13" s="4" t="s">
        <v>27</v>
      </c>
      <c r="D13" s="34"/>
      <c r="E13" s="39">
        <v>10</v>
      </c>
      <c r="F13" s="4">
        <f t="shared" si="0"/>
        <v>10</v>
      </c>
      <c r="G13" s="11">
        <v>12.39</v>
      </c>
      <c r="H13" s="9">
        <f t="shared" si="1"/>
        <v>123.9</v>
      </c>
      <c r="I13" s="10">
        <v>0.05</v>
      </c>
      <c r="J13" s="9">
        <f t="shared" si="2"/>
        <v>13.009500000000001</v>
      </c>
      <c r="K13" s="9">
        <f t="shared" si="3"/>
        <v>130.095</v>
      </c>
      <c r="L13" s="37"/>
      <c r="M13" s="37"/>
    </row>
    <row r="14" spans="1:13" ht="12.75">
      <c r="A14" s="4">
        <v>11</v>
      </c>
      <c r="B14" s="6" t="s">
        <v>378</v>
      </c>
      <c r="C14" s="4" t="s">
        <v>27</v>
      </c>
      <c r="D14" s="40">
        <v>120</v>
      </c>
      <c r="E14" s="39">
        <v>200</v>
      </c>
      <c r="F14" s="4">
        <f t="shared" si="0"/>
        <v>320</v>
      </c>
      <c r="G14" s="9">
        <v>13.19</v>
      </c>
      <c r="H14" s="9">
        <f t="shared" si="1"/>
        <v>4220.8</v>
      </c>
      <c r="I14" s="10">
        <v>0.05</v>
      </c>
      <c r="J14" s="9">
        <f t="shared" si="2"/>
        <v>13.849499999999999</v>
      </c>
      <c r="K14" s="9">
        <f t="shared" si="3"/>
        <v>4431.84</v>
      </c>
      <c r="L14" s="37"/>
      <c r="M14" s="37"/>
    </row>
    <row r="15" spans="1:13" ht="12.75">
      <c r="A15" s="4">
        <v>12</v>
      </c>
      <c r="B15" s="7" t="s">
        <v>379</v>
      </c>
      <c r="C15" s="12" t="s">
        <v>27</v>
      </c>
      <c r="D15" s="38">
        <v>260</v>
      </c>
      <c r="E15" s="36">
        <v>75</v>
      </c>
      <c r="F15" s="4">
        <f t="shared" si="0"/>
        <v>335</v>
      </c>
      <c r="G15" s="11">
        <v>9.99</v>
      </c>
      <c r="H15" s="9">
        <f t="shared" si="1"/>
        <v>3346.65</v>
      </c>
      <c r="I15" s="10">
        <v>0.05</v>
      </c>
      <c r="J15" s="9">
        <f t="shared" si="2"/>
        <v>10.4895</v>
      </c>
      <c r="K15" s="9">
        <f t="shared" si="3"/>
        <v>3513.9825</v>
      </c>
      <c r="L15" s="37"/>
      <c r="M15" s="37"/>
    </row>
    <row r="16" spans="1:13" ht="12.75">
      <c r="A16" s="4">
        <v>13</v>
      </c>
      <c r="B16" s="6" t="s">
        <v>380</v>
      </c>
      <c r="C16" s="4" t="s">
        <v>27</v>
      </c>
      <c r="D16" s="15">
        <v>50</v>
      </c>
      <c r="E16" s="36">
        <v>50</v>
      </c>
      <c r="F16" s="4">
        <f t="shared" si="0"/>
        <v>100</v>
      </c>
      <c r="G16" s="11">
        <v>10.99</v>
      </c>
      <c r="H16" s="9">
        <f t="shared" si="1"/>
        <v>1099</v>
      </c>
      <c r="I16" s="10">
        <v>0.05</v>
      </c>
      <c r="J16" s="9">
        <f t="shared" si="2"/>
        <v>11.5395</v>
      </c>
      <c r="K16" s="9">
        <f t="shared" si="3"/>
        <v>1153.95</v>
      </c>
      <c r="L16" s="37"/>
      <c r="M16" s="37"/>
    </row>
    <row r="17" spans="1:13" ht="12.75">
      <c r="A17" s="4">
        <v>14</v>
      </c>
      <c r="B17" s="7" t="s">
        <v>381</v>
      </c>
      <c r="C17" s="12" t="s">
        <v>27</v>
      </c>
      <c r="D17" s="15"/>
      <c r="E17" s="36">
        <v>85</v>
      </c>
      <c r="F17" s="4">
        <f t="shared" si="0"/>
        <v>85</v>
      </c>
      <c r="G17" s="11">
        <v>11.99</v>
      </c>
      <c r="H17" s="9">
        <f t="shared" si="1"/>
        <v>1019.15</v>
      </c>
      <c r="I17" s="10">
        <v>0.05</v>
      </c>
      <c r="J17" s="9">
        <f t="shared" si="2"/>
        <v>12.589500000000001</v>
      </c>
      <c r="K17" s="9">
        <f t="shared" si="3"/>
        <v>1070.1075</v>
      </c>
      <c r="L17" s="37"/>
      <c r="M17" s="37"/>
    </row>
    <row r="18" spans="1:13" ht="12.75">
      <c r="A18" s="4">
        <v>15</v>
      </c>
      <c r="B18" s="7" t="s">
        <v>382</v>
      </c>
      <c r="C18" s="12" t="s">
        <v>27</v>
      </c>
      <c r="D18" s="15"/>
      <c r="E18" s="36">
        <v>90</v>
      </c>
      <c r="F18" s="4">
        <f t="shared" si="0"/>
        <v>90</v>
      </c>
      <c r="G18" s="11">
        <v>9.99</v>
      </c>
      <c r="H18" s="9">
        <f t="shared" si="1"/>
        <v>899.1</v>
      </c>
      <c r="I18" s="10">
        <v>0.05</v>
      </c>
      <c r="J18" s="9">
        <f t="shared" si="2"/>
        <v>10.4895</v>
      </c>
      <c r="K18" s="9">
        <f t="shared" si="3"/>
        <v>944.055</v>
      </c>
      <c r="L18" s="37"/>
      <c r="M18" s="37"/>
    </row>
    <row r="19" spans="1:13" ht="12.75">
      <c r="A19" s="4">
        <v>16</v>
      </c>
      <c r="B19" s="7" t="s">
        <v>383</v>
      </c>
      <c r="C19" s="12" t="s">
        <v>27</v>
      </c>
      <c r="D19" s="15">
        <v>450</v>
      </c>
      <c r="E19" s="36">
        <v>1200</v>
      </c>
      <c r="F19" s="4">
        <f t="shared" si="0"/>
        <v>1650</v>
      </c>
      <c r="G19" s="11">
        <v>2.19</v>
      </c>
      <c r="H19" s="9">
        <f t="shared" si="1"/>
        <v>3613.5</v>
      </c>
      <c r="I19" s="10">
        <v>0.05</v>
      </c>
      <c r="J19" s="9">
        <f t="shared" si="2"/>
        <v>2.2995</v>
      </c>
      <c r="K19" s="9">
        <f t="shared" si="3"/>
        <v>3794.175</v>
      </c>
      <c r="L19" s="37"/>
      <c r="M19" s="37"/>
    </row>
    <row r="20" spans="1:13" ht="12.75">
      <c r="A20" s="4">
        <v>17</v>
      </c>
      <c r="B20" s="7" t="s">
        <v>384</v>
      </c>
      <c r="C20" s="12" t="s">
        <v>27</v>
      </c>
      <c r="D20" s="15">
        <v>300</v>
      </c>
      <c r="E20" s="36">
        <v>800</v>
      </c>
      <c r="F20" s="4">
        <f t="shared" si="0"/>
        <v>1100</v>
      </c>
      <c r="G20" s="11">
        <v>6.05</v>
      </c>
      <c r="H20" s="9">
        <f t="shared" si="1"/>
        <v>6655</v>
      </c>
      <c r="I20" s="10">
        <v>0.05</v>
      </c>
      <c r="J20" s="9">
        <f t="shared" si="2"/>
        <v>6.3525</v>
      </c>
      <c r="K20" s="9">
        <f t="shared" si="3"/>
        <v>6987.75</v>
      </c>
      <c r="L20" s="37"/>
      <c r="M20" s="37"/>
    </row>
    <row r="21" spans="1:13" ht="12.75">
      <c r="A21" s="4">
        <v>18</v>
      </c>
      <c r="B21" s="6" t="s">
        <v>385</v>
      </c>
      <c r="C21" s="4" t="s">
        <v>27</v>
      </c>
      <c r="D21" s="34">
        <v>200</v>
      </c>
      <c r="E21" s="39">
        <v>1200</v>
      </c>
      <c r="F21" s="4">
        <f t="shared" si="0"/>
        <v>1400</v>
      </c>
      <c r="G21" s="9">
        <v>10.99</v>
      </c>
      <c r="H21" s="9">
        <f t="shared" si="1"/>
        <v>15386</v>
      </c>
      <c r="I21" s="10">
        <v>0.05</v>
      </c>
      <c r="J21" s="9">
        <f t="shared" si="2"/>
        <v>11.5395</v>
      </c>
      <c r="K21" s="9">
        <f t="shared" si="3"/>
        <v>16155.300000000001</v>
      </c>
      <c r="L21" s="37"/>
      <c r="M21" s="37"/>
    </row>
    <row r="22" spans="1:13" ht="12.75">
      <c r="A22" s="4">
        <v>19</v>
      </c>
      <c r="B22" s="6" t="s">
        <v>428</v>
      </c>
      <c r="C22" s="4" t="s">
        <v>27</v>
      </c>
      <c r="D22" s="34">
        <v>145</v>
      </c>
      <c r="E22" s="45"/>
      <c r="F22" s="4">
        <f t="shared" si="0"/>
        <v>145</v>
      </c>
      <c r="G22" s="9">
        <v>8.5</v>
      </c>
      <c r="H22" s="9">
        <f t="shared" si="1"/>
        <v>1232.5</v>
      </c>
      <c r="I22" s="10">
        <v>0.05</v>
      </c>
      <c r="J22" s="9">
        <f t="shared" si="2"/>
        <v>8.925</v>
      </c>
      <c r="K22" s="9">
        <f t="shared" si="3"/>
        <v>1294.125</v>
      </c>
      <c r="L22" s="37"/>
      <c r="M22" s="37"/>
    </row>
    <row r="23" spans="1:13" ht="12.75">
      <c r="A23" s="4">
        <v>20</v>
      </c>
      <c r="B23" s="6" t="s">
        <v>429</v>
      </c>
      <c r="C23" s="4" t="s">
        <v>27</v>
      </c>
      <c r="D23" s="34">
        <v>150</v>
      </c>
      <c r="E23" s="44"/>
      <c r="F23" s="4">
        <f t="shared" si="0"/>
        <v>150</v>
      </c>
      <c r="G23" s="9">
        <v>13</v>
      </c>
      <c r="H23" s="9">
        <f t="shared" si="1"/>
        <v>1950</v>
      </c>
      <c r="I23" s="10">
        <v>0.05</v>
      </c>
      <c r="J23" s="9">
        <f t="shared" si="2"/>
        <v>13.65</v>
      </c>
      <c r="K23" s="9">
        <f t="shared" si="3"/>
        <v>2047.5</v>
      </c>
      <c r="L23" s="37"/>
      <c r="M23" s="37"/>
    </row>
    <row r="24" spans="1:13" ht="12.75">
      <c r="A24" s="4">
        <v>21</v>
      </c>
      <c r="B24" s="7" t="s">
        <v>386</v>
      </c>
      <c r="C24" s="12" t="s">
        <v>27</v>
      </c>
      <c r="D24" s="38"/>
      <c r="E24" s="36">
        <v>15</v>
      </c>
      <c r="F24" s="4">
        <f t="shared" si="0"/>
        <v>15</v>
      </c>
      <c r="G24" s="11">
        <v>3.39</v>
      </c>
      <c r="H24" s="9">
        <f t="shared" si="1"/>
        <v>50.85</v>
      </c>
      <c r="I24" s="10">
        <v>0.05</v>
      </c>
      <c r="J24" s="9">
        <f t="shared" si="2"/>
        <v>3.5595000000000003</v>
      </c>
      <c r="K24" s="9">
        <f t="shared" si="3"/>
        <v>53.392500000000005</v>
      </c>
      <c r="L24" s="37"/>
      <c r="M24" s="37"/>
    </row>
    <row r="25" spans="1:13" ht="12.75">
      <c r="A25" s="4">
        <v>22</v>
      </c>
      <c r="B25" s="7" t="s">
        <v>387</v>
      </c>
      <c r="C25" s="12" t="s">
        <v>27</v>
      </c>
      <c r="D25" s="38">
        <v>125</v>
      </c>
      <c r="E25" s="36">
        <v>130</v>
      </c>
      <c r="F25" s="4">
        <f t="shared" si="0"/>
        <v>255</v>
      </c>
      <c r="G25" s="11">
        <v>12.49</v>
      </c>
      <c r="H25" s="9">
        <f t="shared" si="1"/>
        <v>3184.9500000000003</v>
      </c>
      <c r="I25" s="10">
        <v>0.05</v>
      </c>
      <c r="J25" s="9">
        <f t="shared" si="2"/>
        <v>13.1145</v>
      </c>
      <c r="K25" s="9">
        <f t="shared" si="3"/>
        <v>3344.1974999999998</v>
      </c>
      <c r="L25" s="37"/>
      <c r="M25" s="37"/>
    </row>
    <row r="26" spans="1:13" ht="12.75">
      <c r="A26" s="4">
        <v>23</v>
      </c>
      <c r="B26" s="7" t="s">
        <v>388</v>
      </c>
      <c r="C26" s="12" t="s">
        <v>27</v>
      </c>
      <c r="D26" s="38">
        <v>185</v>
      </c>
      <c r="E26" s="36">
        <v>100</v>
      </c>
      <c r="F26" s="4">
        <f t="shared" si="0"/>
        <v>285</v>
      </c>
      <c r="G26" s="11">
        <v>9.8</v>
      </c>
      <c r="H26" s="9">
        <f t="shared" si="1"/>
        <v>2793</v>
      </c>
      <c r="I26" s="10">
        <v>0.05</v>
      </c>
      <c r="J26" s="9">
        <f t="shared" si="2"/>
        <v>10.290000000000001</v>
      </c>
      <c r="K26" s="9">
        <f t="shared" si="3"/>
        <v>2932.65</v>
      </c>
      <c r="L26" s="37"/>
      <c r="M26" s="37"/>
    </row>
    <row r="27" spans="1:13" ht="12.75">
      <c r="A27" s="4">
        <v>24</v>
      </c>
      <c r="B27" s="6" t="s">
        <v>430</v>
      </c>
      <c r="C27" s="12" t="s">
        <v>14</v>
      </c>
      <c r="D27" s="40">
        <v>160</v>
      </c>
      <c r="E27" s="36"/>
      <c r="F27" s="4">
        <f t="shared" si="0"/>
        <v>160</v>
      </c>
      <c r="G27" s="9">
        <v>2.1</v>
      </c>
      <c r="H27" s="9">
        <f t="shared" si="1"/>
        <v>336</v>
      </c>
      <c r="I27" s="10">
        <v>0.05</v>
      </c>
      <c r="J27" s="9">
        <f t="shared" si="2"/>
        <v>2.205</v>
      </c>
      <c r="K27" s="9">
        <f t="shared" si="3"/>
        <v>352.8</v>
      </c>
      <c r="L27" s="37"/>
      <c r="M27" s="37"/>
    </row>
    <row r="28" spans="1:13" ht="12.75">
      <c r="A28" s="4">
        <v>25</v>
      </c>
      <c r="B28" s="6" t="s">
        <v>431</v>
      </c>
      <c r="C28" s="4" t="s">
        <v>27</v>
      </c>
      <c r="D28" s="34">
        <v>55</v>
      </c>
      <c r="E28" s="44"/>
      <c r="F28" s="4">
        <f t="shared" si="0"/>
        <v>55</v>
      </c>
      <c r="G28" s="9">
        <v>14.5</v>
      </c>
      <c r="H28" s="9">
        <f t="shared" si="1"/>
        <v>797.5</v>
      </c>
      <c r="I28" s="10">
        <v>0.05</v>
      </c>
      <c r="J28" s="9">
        <f t="shared" si="2"/>
        <v>15.225</v>
      </c>
      <c r="K28" s="9">
        <f t="shared" si="3"/>
        <v>837.375</v>
      </c>
      <c r="L28" s="37"/>
      <c r="M28" s="37"/>
    </row>
    <row r="29" spans="1:13" ht="12.75">
      <c r="A29" s="4">
        <v>26</v>
      </c>
      <c r="B29" s="7" t="s">
        <v>389</v>
      </c>
      <c r="C29" s="12" t="s">
        <v>27</v>
      </c>
      <c r="D29" s="15"/>
      <c r="E29" s="36">
        <v>200</v>
      </c>
      <c r="F29" s="4">
        <f t="shared" si="0"/>
        <v>200</v>
      </c>
      <c r="G29" s="11">
        <v>6.99</v>
      </c>
      <c r="H29" s="9">
        <f t="shared" si="1"/>
        <v>1398</v>
      </c>
      <c r="I29" s="10">
        <v>0.05</v>
      </c>
      <c r="J29" s="9">
        <f t="shared" si="2"/>
        <v>7.3395</v>
      </c>
      <c r="K29" s="9">
        <f t="shared" si="3"/>
        <v>1467.9</v>
      </c>
      <c r="L29" s="37"/>
      <c r="M29" s="37"/>
    </row>
    <row r="30" spans="1:13" ht="12.75">
      <c r="A30" s="4">
        <v>27</v>
      </c>
      <c r="B30" s="6" t="s">
        <v>432</v>
      </c>
      <c r="C30" s="4" t="s">
        <v>27</v>
      </c>
      <c r="D30" s="34">
        <v>120</v>
      </c>
      <c r="E30" s="45"/>
      <c r="F30" s="4">
        <f t="shared" si="0"/>
        <v>120</v>
      </c>
      <c r="G30" s="9">
        <v>12.5</v>
      </c>
      <c r="H30" s="9">
        <f t="shared" si="1"/>
        <v>1500</v>
      </c>
      <c r="I30" s="10">
        <v>0.05</v>
      </c>
      <c r="J30" s="9">
        <f t="shared" si="2"/>
        <v>13.125</v>
      </c>
      <c r="K30" s="9">
        <f t="shared" si="3"/>
        <v>1575</v>
      </c>
      <c r="L30" s="37"/>
      <c r="M30" s="37"/>
    </row>
    <row r="31" spans="1:13" ht="12.75">
      <c r="A31" s="4">
        <v>28</v>
      </c>
      <c r="B31" s="7" t="s">
        <v>390</v>
      </c>
      <c r="C31" s="12" t="s">
        <v>27</v>
      </c>
      <c r="D31" s="15">
        <v>200</v>
      </c>
      <c r="E31" s="36">
        <v>100</v>
      </c>
      <c r="F31" s="4">
        <f t="shared" si="0"/>
        <v>300</v>
      </c>
      <c r="G31" s="11">
        <v>12.49</v>
      </c>
      <c r="H31" s="9">
        <f t="shared" si="1"/>
        <v>3747</v>
      </c>
      <c r="I31" s="10">
        <v>0.05</v>
      </c>
      <c r="J31" s="9">
        <f t="shared" si="2"/>
        <v>13.1145</v>
      </c>
      <c r="K31" s="9">
        <f t="shared" si="3"/>
        <v>3934.35</v>
      </c>
      <c r="L31" s="37"/>
      <c r="M31" s="37"/>
    </row>
    <row r="32" spans="1:13" ht="12.75">
      <c r="A32" s="4">
        <v>29</v>
      </c>
      <c r="B32" s="7" t="s">
        <v>391</v>
      </c>
      <c r="C32" s="12" t="s">
        <v>27</v>
      </c>
      <c r="D32" s="15"/>
      <c r="E32" s="36">
        <v>10</v>
      </c>
      <c r="F32" s="4">
        <f t="shared" si="0"/>
        <v>10</v>
      </c>
      <c r="G32" s="11">
        <v>22.99</v>
      </c>
      <c r="H32" s="9">
        <f t="shared" si="1"/>
        <v>229.89999999999998</v>
      </c>
      <c r="I32" s="10">
        <v>0.05</v>
      </c>
      <c r="J32" s="9">
        <f t="shared" si="2"/>
        <v>24.139499999999998</v>
      </c>
      <c r="K32" s="9">
        <f t="shared" si="3"/>
        <v>241.39499999999998</v>
      </c>
      <c r="L32" s="37"/>
      <c r="M32" s="37"/>
    </row>
    <row r="33" spans="1:13" ht="12.75">
      <c r="A33" s="4">
        <v>30</v>
      </c>
      <c r="B33" s="7" t="s">
        <v>392</v>
      </c>
      <c r="C33" s="12" t="s">
        <v>27</v>
      </c>
      <c r="D33" s="15"/>
      <c r="E33" s="36">
        <v>8</v>
      </c>
      <c r="F33" s="4">
        <f t="shared" si="0"/>
        <v>8</v>
      </c>
      <c r="G33" s="11">
        <v>29.99</v>
      </c>
      <c r="H33" s="9">
        <f t="shared" si="1"/>
        <v>239.92</v>
      </c>
      <c r="I33" s="10">
        <v>0.05</v>
      </c>
      <c r="J33" s="9">
        <f t="shared" si="2"/>
        <v>31.4895</v>
      </c>
      <c r="K33" s="9">
        <f t="shared" si="3"/>
        <v>251.916</v>
      </c>
      <c r="L33" s="37"/>
      <c r="M33" s="37"/>
    </row>
    <row r="34" spans="1:13" ht="12.75">
      <c r="A34" s="4">
        <v>31</v>
      </c>
      <c r="B34" s="6" t="s">
        <v>393</v>
      </c>
      <c r="C34" s="4" t="s">
        <v>27</v>
      </c>
      <c r="D34" s="40">
        <v>360</v>
      </c>
      <c r="E34" s="39">
        <v>600</v>
      </c>
      <c r="F34" s="4">
        <f t="shared" si="0"/>
        <v>960</v>
      </c>
      <c r="G34" s="9">
        <v>13.99</v>
      </c>
      <c r="H34" s="9">
        <f t="shared" si="1"/>
        <v>13430.4</v>
      </c>
      <c r="I34" s="10">
        <v>0.05</v>
      </c>
      <c r="J34" s="9">
        <f t="shared" si="2"/>
        <v>14.6895</v>
      </c>
      <c r="K34" s="9">
        <f t="shared" si="3"/>
        <v>14101.92</v>
      </c>
      <c r="L34" s="37"/>
      <c r="M34" s="37"/>
    </row>
    <row r="35" spans="1:13" ht="12.75">
      <c r="A35" s="4">
        <v>32</v>
      </c>
      <c r="B35" s="7" t="s">
        <v>394</v>
      </c>
      <c r="C35" s="12" t="s">
        <v>27</v>
      </c>
      <c r="D35" s="15"/>
      <c r="E35" s="36">
        <v>5</v>
      </c>
      <c r="F35" s="4">
        <f t="shared" si="0"/>
        <v>5</v>
      </c>
      <c r="G35" s="11">
        <v>4.59</v>
      </c>
      <c r="H35" s="9">
        <f t="shared" si="1"/>
        <v>22.95</v>
      </c>
      <c r="I35" s="10">
        <v>0.05</v>
      </c>
      <c r="J35" s="9">
        <f t="shared" si="2"/>
        <v>4.8195</v>
      </c>
      <c r="K35" s="9">
        <f t="shared" si="3"/>
        <v>24.097499999999997</v>
      </c>
      <c r="L35" s="37"/>
      <c r="M35" s="37"/>
    </row>
    <row r="36" spans="1:13" ht="12.75">
      <c r="A36" s="4">
        <v>33</v>
      </c>
      <c r="B36" s="7" t="s">
        <v>395</v>
      </c>
      <c r="C36" s="12" t="s">
        <v>27</v>
      </c>
      <c r="D36" s="38">
        <v>45</v>
      </c>
      <c r="E36" s="36">
        <v>65</v>
      </c>
      <c r="F36" s="4">
        <f t="shared" si="0"/>
        <v>110</v>
      </c>
      <c r="G36" s="11">
        <v>6.99</v>
      </c>
      <c r="H36" s="9">
        <f t="shared" si="1"/>
        <v>768.9</v>
      </c>
      <c r="I36" s="10">
        <v>0.05</v>
      </c>
      <c r="J36" s="9">
        <f t="shared" si="2"/>
        <v>7.3395</v>
      </c>
      <c r="K36" s="9">
        <f t="shared" si="3"/>
        <v>807.345</v>
      </c>
      <c r="L36" s="37"/>
      <c r="M36" s="37"/>
    </row>
    <row r="37" spans="1:13" ht="12.75">
      <c r="A37" s="4">
        <v>34</v>
      </c>
      <c r="B37" s="7" t="s">
        <v>396</v>
      </c>
      <c r="C37" s="12" t="s">
        <v>27</v>
      </c>
      <c r="D37" s="38">
        <v>80</v>
      </c>
      <c r="E37" s="36">
        <v>70</v>
      </c>
      <c r="F37" s="4">
        <f t="shared" si="0"/>
        <v>150</v>
      </c>
      <c r="G37" s="11">
        <v>4.69</v>
      </c>
      <c r="H37" s="9">
        <f t="shared" si="1"/>
        <v>703.5000000000001</v>
      </c>
      <c r="I37" s="10">
        <v>0.05</v>
      </c>
      <c r="J37" s="9">
        <f t="shared" si="2"/>
        <v>4.9245</v>
      </c>
      <c r="K37" s="9">
        <f t="shared" si="3"/>
        <v>738.6750000000001</v>
      </c>
      <c r="L37" s="37"/>
      <c r="M37" s="37"/>
    </row>
    <row r="38" spans="1:13" ht="12.75">
      <c r="A38" s="4">
        <v>35</v>
      </c>
      <c r="B38" s="7" t="s">
        <v>397</v>
      </c>
      <c r="C38" s="12" t="s">
        <v>27</v>
      </c>
      <c r="D38" s="15"/>
      <c r="E38" s="36">
        <v>210</v>
      </c>
      <c r="F38" s="4">
        <f t="shared" si="0"/>
        <v>210</v>
      </c>
      <c r="G38" s="11">
        <v>15.99</v>
      </c>
      <c r="H38" s="9">
        <f t="shared" si="1"/>
        <v>3357.9</v>
      </c>
      <c r="I38" s="10">
        <v>0.05</v>
      </c>
      <c r="J38" s="9">
        <f t="shared" si="2"/>
        <v>16.7895</v>
      </c>
      <c r="K38" s="9">
        <f t="shared" si="3"/>
        <v>3525.795</v>
      </c>
      <c r="L38" s="37"/>
      <c r="M38" s="37"/>
    </row>
    <row r="39" spans="1:13" ht="12.75">
      <c r="A39" s="4">
        <v>36</v>
      </c>
      <c r="B39" s="6" t="s">
        <v>433</v>
      </c>
      <c r="C39" s="4" t="s">
        <v>27</v>
      </c>
      <c r="D39" s="34">
        <v>50</v>
      </c>
      <c r="E39" s="44"/>
      <c r="F39" s="4">
        <f t="shared" si="0"/>
        <v>50</v>
      </c>
      <c r="G39" s="11">
        <v>11.5</v>
      </c>
      <c r="H39" s="9">
        <f t="shared" si="1"/>
        <v>575</v>
      </c>
      <c r="I39" s="10">
        <v>0.05</v>
      </c>
      <c r="J39" s="9">
        <f t="shared" si="2"/>
        <v>12.075</v>
      </c>
      <c r="K39" s="9">
        <f t="shared" si="3"/>
        <v>603.75</v>
      </c>
      <c r="L39" s="37"/>
      <c r="M39" s="37"/>
    </row>
    <row r="40" spans="1:13" ht="12.75">
      <c r="A40" s="4">
        <v>37</v>
      </c>
      <c r="B40" s="6" t="s">
        <v>398</v>
      </c>
      <c r="C40" s="4" t="s">
        <v>14</v>
      </c>
      <c r="D40" s="34"/>
      <c r="E40" s="39">
        <v>30</v>
      </c>
      <c r="F40" s="4">
        <f t="shared" si="0"/>
        <v>30</v>
      </c>
      <c r="G40" s="9">
        <v>4.33</v>
      </c>
      <c r="H40" s="9">
        <f t="shared" si="1"/>
        <v>129.9</v>
      </c>
      <c r="I40" s="10">
        <v>0.05</v>
      </c>
      <c r="J40" s="9">
        <f t="shared" si="2"/>
        <v>4.5465</v>
      </c>
      <c r="K40" s="9">
        <f t="shared" si="3"/>
        <v>136.395</v>
      </c>
      <c r="L40" s="37"/>
      <c r="M40" s="37"/>
    </row>
    <row r="41" spans="1:13" ht="12.75">
      <c r="A41" s="4">
        <v>38</v>
      </c>
      <c r="B41" s="7" t="s">
        <v>399</v>
      </c>
      <c r="C41" s="12" t="s">
        <v>27</v>
      </c>
      <c r="D41" s="15">
        <v>50</v>
      </c>
      <c r="E41" s="36">
        <v>40</v>
      </c>
      <c r="F41" s="4">
        <f t="shared" si="0"/>
        <v>90</v>
      </c>
      <c r="G41" s="11">
        <v>15.99</v>
      </c>
      <c r="H41" s="9">
        <f t="shared" si="1"/>
        <v>1439.1</v>
      </c>
      <c r="I41" s="10">
        <v>0.05</v>
      </c>
      <c r="J41" s="9">
        <f t="shared" si="2"/>
        <v>16.7895</v>
      </c>
      <c r="K41" s="9">
        <f t="shared" si="3"/>
        <v>1511.055</v>
      </c>
      <c r="L41" s="37"/>
      <c r="M41" s="37"/>
    </row>
    <row r="42" spans="1:13" ht="12.75">
      <c r="A42" s="4">
        <v>39</v>
      </c>
      <c r="B42" s="6" t="s">
        <v>400</v>
      </c>
      <c r="C42" s="4" t="s">
        <v>27</v>
      </c>
      <c r="D42" s="34">
        <v>300</v>
      </c>
      <c r="E42" s="39">
        <v>400</v>
      </c>
      <c r="F42" s="4">
        <f t="shared" si="0"/>
        <v>700</v>
      </c>
      <c r="G42" s="9">
        <v>11.99</v>
      </c>
      <c r="H42" s="9">
        <f t="shared" si="1"/>
        <v>8393</v>
      </c>
      <c r="I42" s="10">
        <v>0.05</v>
      </c>
      <c r="J42" s="9">
        <f t="shared" si="2"/>
        <v>12.589500000000001</v>
      </c>
      <c r="K42" s="9">
        <f t="shared" si="3"/>
        <v>8812.650000000001</v>
      </c>
      <c r="L42" s="37"/>
      <c r="M42" s="37"/>
    </row>
    <row r="43" spans="1:13" ht="12.75">
      <c r="A43" s="4">
        <v>40</v>
      </c>
      <c r="B43" s="6" t="s">
        <v>401</v>
      </c>
      <c r="C43" s="4" t="s">
        <v>27</v>
      </c>
      <c r="D43" s="34"/>
      <c r="E43" s="39">
        <v>15</v>
      </c>
      <c r="F43" s="4">
        <f t="shared" si="0"/>
        <v>15</v>
      </c>
      <c r="G43" s="11">
        <v>22.49</v>
      </c>
      <c r="H43" s="9">
        <f t="shared" si="1"/>
        <v>337.34999999999997</v>
      </c>
      <c r="I43" s="10">
        <v>0.05</v>
      </c>
      <c r="J43" s="9">
        <f t="shared" si="2"/>
        <v>23.6145</v>
      </c>
      <c r="K43" s="9">
        <f t="shared" si="3"/>
        <v>354.2175</v>
      </c>
      <c r="L43" s="37"/>
      <c r="M43" s="37"/>
    </row>
    <row r="44" spans="1:13" ht="12.75">
      <c r="A44" s="4">
        <v>41</v>
      </c>
      <c r="B44" s="7" t="s">
        <v>402</v>
      </c>
      <c r="C44" s="12" t="s">
        <v>27</v>
      </c>
      <c r="D44" s="15"/>
      <c r="E44" s="36">
        <v>400</v>
      </c>
      <c r="F44" s="4">
        <f t="shared" si="0"/>
        <v>400</v>
      </c>
      <c r="G44" s="11">
        <v>13.05</v>
      </c>
      <c r="H44" s="9">
        <f t="shared" si="1"/>
        <v>5220</v>
      </c>
      <c r="I44" s="10">
        <v>0.05</v>
      </c>
      <c r="J44" s="9">
        <f t="shared" si="2"/>
        <v>13.7025</v>
      </c>
      <c r="K44" s="9">
        <f t="shared" si="3"/>
        <v>5481</v>
      </c>
      <c r="L44" s="37"/>
      <c r="M44" s="37"/>
    </row>
    <row r="45" spans="1:13" ht="12.75">
      <c r="A45" s="4">
        <v>42</v>
      </c>
      <c r="B45" s="7" t="s">
        <v>403</v>
      </c>
      <c r="C45" s="12" t="s">
        <v>27</v>
      </c>
      <c r="D45" s="15">
        <v>300</v>
      </c>
      <c r="E45" s="36">
        <v>800</v>
      </c>
      <c r="F45" s="4">
        <f t="shared" si="0"/>
        <v>1100</v>
      </c>
      <c r="G45" s="11">
        <v>4.79</v>
      </c>
      <c r="H45" s="9">
        <f t="shared" si="1"/>
        <v>5269</v>
      </c>
      <c r="I45" s="10">
        <v>0.05</v>
      </c>
      <c r="J45" s="9">
        <f t="shared" si="2"/>
        <v>5.0295</v>
      </c>
      <c r="K45" s="9">
        <f t="shared" si="3"/>
        <v>5532.45</v>
      </c>
      <c r="L45" s="37"/>
      <c r="M45" s="37"/>
    </row>
    <row r="46" spans="1:13" ht="12.75">
      <c r="A46" s="4">
        <v>43</v>
      </c>
      <c r="B46" s="7" t="s">
        <v>404</v>
      </c>
      <c r="C46" s="12" t="s">
        <v>27</v>
      </c>
      <c r="D46" s="15"/>
      <c r="E46" s="36">
        <v>20</v>
      </c>
      <c r="F46" s="4">
        <f t="shared" si="0"/>
        <v>20</v>
      </c>
      <c r="G46" s="11">
        <v>23.98</v>
      </c>
      <c r="H46" s="9">
        <f t="shared" si="1"/>
        <v>479.6</v>
      </c>
      <c r="I46" s="10">
        <v>0.05</v>
      </c>
      <c r="J46" s="9">
        <f t="shared" si="2"/>
        <v>25.179000000000002</v>
      </c>
      <c r="K46" s="9">
        <f t="shared" si="3"/>
        <v>503.58000000000004</v>
      </c>
      <c r="L46" s="37"/>
      <c r="M46" s="37"/>
    </row>
    <row r="47" spans="1:13" ht="12.75">
      <c r="A47" s="4">
        <v>44</v>
      </c>
      <c r="B47" s="7" t="s">
        <v>405</v>
      </c>
      <c r="C47" s="12" t="s">
        <v>27</v>
      </c>
      <c r="D47" s="15"/>
      <c r="E47" s="36">
        <v>4</v>
      </c>
      <c r="F47" s="4">
        <f t="shared" si="0"/>
        <v>4</v>
      </c>
      <c r="G47" s="11">
        <v>4.49</v>
      </c>
      <c r="H47" s="9">
        <f t="shared" si="1"/>
        <v>17.96</v>
      </c>
      <c r="I47" s="10">
        <v>0.05</v>
      </c>
      <c r="J47" s="9">
        <f t="shared" si="2"/>
        <v>4.7145</v>
      </c>
      <c r="K47" s="9">
        <f t="shared" si="3"/>
        <v>18.858</v>
      </c>
      <c r="L47" s="37"/>
      <c r="M47" s="37"/>
    </row>
    <row r="48" spans="1:13" ht="12.75">
      <c r="A48" s="4">
        <v>45</v>
      </c>
      <c r="B48" s="7" t="s">
        <v>406</v>
      </c>
      <c r="C48" s="12" t="s">
        <v>27</v>
      </c>
      <c r="D48" s="15"/>
      <c r="E48" s="36">
        <v>7</v>
      </c>
      <c r="F48" s="4">
        <f t="shared" si="0"/>
        <v>7</v>
      </c>
      <c r="G48" s="11">
        <v>3.99</v>
      </c>
      <c r="H48" s="9">
        <f t="shared" si="1"/>
        <v>27.93</v>
      </c>
      <c r="I48" s="10">
        <v>0.05</v>
      </c>
      <c r="J48" s="9">
        <f t="shared" si="2"/>
        <v>4.189500000000001</v>
      </c>
      <c r="K48" s="9">
        <f t="shared" si="3"/>
        <v>29.326500000000003</v>
      </c>
      <c r="L48" s="37"/>
      <c r="M48" s="37"/>
    </row>
    <row r="49" spans="1:13" ht="12.75">
      <c r="A49" s="4">
        <v>46</v>
      </c>
      <c r="B49" s="6" t="s">
        <v>407</v>
      </c>
      <c r="C49" s="4" t="s">
        <v>27</v>
      </c>
      <c r="D49" s="34"/>
      <c r="E49" s="39">
        <v>70</v>
      </c>
      <c r="F49" s="4">
        <f t="shared" si="0"/>
        <v>70</v>
      </c>
      <c r="G49" s="9">
        <v>13.99</v>
      </c>
      <c r="H49" s="9">
        <f t="shared" si="1"/>
        <v>979.3000000000001</v>
      </c>
      <c r="I49" s="10">
        <v>0.05</v>
      </c>
      <c r="J49" s="9">
        <f t="shared" si="2"/>
        <v>14.6895</v>
      </c>
      <c r="K49" s="9">
        <f t="shared" si="3"/>
        <v>1028.265</v>
      </c>
      <c r="L49" s="37"/>
      <c r="M49" s="37"/>
    </row>
    <row r="50" spans="8:13" ht="12.75">
      <c r="H50" s="17">
        <f>SUM(H4:H49)</f>
        <v>113899.50999999998</v>
      </c>
      <c r="I50" s="18"/>
      <c r="J50" s="3"/>
      <c r="K50" s="17">
        <f>SUM(K4:K49)</f>
        <v>119594.48550000001</v>
      </c>
      <c r="L50" s="37"/>
      <c r="M50" s="37"/>
    </row>
    <row r="54" spans="2:6" ht="12.75">
      <c r="B54" s="37">
        <f>(H50*2%)+H50</f>
        <v>116177.50019999998</v>
      </c>
      <c r="F54" t="s">
        <v>408</v>
      </c>
    </row>
    <row r="56" spans="2:6" ht="12.75">
      <c r="B56" s="41" t="s">
        <v>434</v>
      </c>
      <c r="F56" t="s">
        <v>409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2"/>
  <sheetViews>
    <sheetView workbookViewId="0" topLeftCell="A1">
      <selection activeCell="H76" sqref="H76"/>
    </sheetView>
  </sheetViews>
  <sheetFormatPr defaultColWidth="8.796875" defaultRowHeight="14.25"/>
  <cols>
    <col min="1" max="1" width="4.09765625" style="0" customWidth="1"/>
    <col min="2" max="2" width="24.09765625" style="0" customWidth="1"/>
    <col min="3" max="3" width="3.8984375" style="1" customWidth="1"/>
    <col min="4" max="5" width="0" style="1" hidden="1" customWidth="1"/>
    <col min="6" max="6" width="5.8984375" style="1" customWidth="1"/>
    <col min="7" max="7" width="8.5" style="0" customWidth="1"/>
    <col min="8" max="8" width="13.296875" style="0" customWidth="1"/>
    <col min="9" max="9" width="4.296875" style="1" customWidth="1"/>
    <col min="10" max="10" width="8.5" style="0" customWidth="1"/>
    <col min="11" max="11" width="13.296875" style="0" customWidth="1"/>
  </cols>
  <sheetData>
    <row r="1" spans="1:9" ht="12.75">
      <c r="A1" s="3" t="s">
        <v>134</v>
      </c>
      <c r="I1" s="1" t="s">
        <v>135</v>
      </c>
    </row>
    <row r="3" spans="1:12" ht="12.75">
      <c r="A3" s="4" t="s">
        <v>2</v>
      </c>
      <c r="B3" s="4" t="s">
        <v>3</v>
      </c>
      <c r="C3" s="4" t="s">
        <v>4</v>
      </c>
      <c r="D3" s="4" t="s">
        <v>136</v>
      </c>
      <c r="E3" s="4" t="s">
        <v>137</v>
      </c>
      <c r="F3" s="4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138</v>
      </c>
      <c r="L3" s="19"/>
    </row>
    <row r="4" spans="1:12" ht="12.75">
      <c r="A4" s="4">
        <v>1</v>
      </c>
      <c r="B4" s="6" t="s">
        <v>139</v>
      </c>
      <c r="C4" s="4" t="s">
        <v>25</v>
      </c>
      <c r="D4" s="4"/>
      <c r="E4" s="4">
        <v>5</v>
      </c>
      <c r="F4" s="4">
        <f aca="true" t="shared" si="0" ref="F4:F131">E4+D4</f>
        <v>5</v>
      </c>
      <c r="G4" s="5"/>
      <c r="H4" s="20"/>
      <c r="I4" s="5"/>
      <c r="J4" s="21"/>
      <c r="K4" s="21"/>
      <c r="L4" s="19"/>
    </row>
    <row r="5" spans="1:11" ht="12.75">
      <c r="A5" s="4">
        <v>2</v>
      </c>
      <c r="B5" s="6" t="s">
        <v>140</v>
      </c>
      <c r="C5" s="4" t="s">
        <v>25</v>
      </c>
      <c r="D5" s="4"/>
      <c r="E5" s="4">
        <v>300</v>
      </c>
      <c r="F5" s="4">
        <f t="shared" si="0"/>
        <v>300</v>
      </c>
      <c r="G5" s="20"/>
      <c r="H5" s="20"/>
      <c r="I5" s="10"/>
      <c r="J5" s="21"/>
      <c r="K5" s="21"/>
    </row>
    <row r="6" spans="1:11" ht="12.75">
      <c r="A6" s="4">
        <v>3</v>
      </c>
      <c r="B6" s="6" t="s">
        <v>141</v>
      </c>
      <c r="C6" s="4" t="s">
        <v>27</v>
      </c>
      <c r="D6" s="4"/>
      <c r="E6" s="4">
        <v>60</v>
      </c>
      <c r="F6" s="4">
        <f t="shared" si="0"/>
        <v>60</v>
      </c>
      <c r="G6" s="20"/>
      <c r="H6" s="20"/>
      <c r="I6" s="10"/>
      <c r="J6" s="21"/>
      <c r="K6" s="21"/>
    </row>
    <row r="7" spans="1:11" ht="12.75">
      <c r="A7" s="4">
        <v>4</v>
      </c>
      <c r="B7" s="6" t="s">
        <v>142</v>
      </c>
      <c r="C7" s="4" t="s">
        <v>27</v>
      </c>
      <c r="D7" s="4"/>
      <c r="E7" s="4">
        <v>10</v>
      </c>
      <c r="F7" s="4">
        <f t="shared" si="0"/>
        <v>10</v>
      </c>
      <c r="G7" s="20"/>
      <c r="H7" s="20"/>
      <c r="I7" s="10"/>
      <c r="J7" s="21"/>
      <c r="K7" s="21"/>
    </row>
    <row r="8" spans="1:11" ht="12.75">
      <c r="A8" s="4">
        <v>5</v>
      </c>
      <c r="B8" s="6" t="s">
        <v>143</v>
      </c>
      <c r="C8" s="4" t="s">
        <v>27</v>
      </c>
      <c r="D8" s="4">
        <v>100</v>
      </c>
      <c r="E8" s="4">
        <v>700</v>
      </c>
      <c r="F8" s="4">
        <f t="shared" si="0"/>
        <v>800</v>
      </c>
      <c r="G8" s="20"/>
      <c r="H8" s="20"/>
      <c r="I8" s="10"/>
      <c r="J8" s="21"/>
      <c r="K8" s="21"/>
    </row>
    <row r="9" spans="1:11" ht="12.75">
      <c r="A9" s="4">
        <v>6</v>
      </c>
      <c r="B9" s="6" t="s">
        <v>144</v>
      </c>
      <c r="C9" s="4" t="s">
        <v>25</v>
      </c>
      <c r="D9" s="4"/>
      <c r="E9" s="4">
        <v>30</v>
      </c>
      <c r="F9" s="4">
        <f t="shared" si="0"/>
        <v>30</v>
      </c>
      <c r="G9" s="20"/>
      <c r="H9" s="20"/>
      <c r="I9" s="10"/>
      <c r="J9" s="21"/>
      <c r="K9" s="21"/>
    </row>
    <row r="10" spans="1:11" ht="12.75">
      <c r="A10" s="4">
        <v>7</v>
      </c>
      <c r="B10" s="6" t="s">
        <v>145</v>
      </c>
      <c r="C10" s="4" t="s">
        <v>25</v>
      </c>
      <c r="D10" s="4"/>
      <c r="E10" s="4">
        <v>30</v>
      </c>
      <c r="F10" s="4">
        <f t="shared" si="0"/>
        <v>30</v>
      </c>
      <c r="G10" s="20"/>
      <c r="H10" s="20"/>
      <c r="I10" s="10"/>
      <c r="J10" s="21"/>
      <c r="K10" s="21"/>
    </row>
    <row r="11" spans="1:11" ht="12.75">
      <c r="A11" s="4">
        <v>8</v>
      </c>
      <c r="B11" s="6" t="s">
        <v>146</v>
      </c>
      <c r="C11" s="4" t="s">
        <v>25</v>
      </c>
      <c r="D11" s="4"/>
      <c r="E11" s="4">
        <v>80</v>
      </c>
      <c r="F11" s="4">
        <f t="shared" si="0"/>
        <v>80</v>
      </c>
      <c r="G11" s="20"/>
      <c r="H11" s="20"/>
      <c r="I11" s="10"/>
      <c r="J11" s="21"/>
      <c r="K11" s="21"/>
    </row>
    <row r="12" spans="1:11" ht="12.75">
      <c r="A12" s="4">
        <v>9</v>
      </c>
      <c r="B12" s="6" t="s">
        <v>147</v>
      </c>
      <c r="C12" s="4" t="s">
        <v>27</v>
      </c>
      <c r="D12" s="4"/>
      <c r="E12" s="4">
        <v>50</v>
      </c>
      <c r="F12" s="4">
        <f t="shared" si="0"/>
        <v>50</v>
      </c>
      <c r="G12" s="20"/>
      <c r="H12" s="20"/>
      <c r="I12" s="10"/>
      <c r="J12" s="21"/>
      <c r="K12" s="21"/>
    </row>
    <row r="13" spans="1:11" ht="12.75">
      <c r="A13" s="4">
        <v>10</v>
      </c>
      <c r="B13" s="6" t="s">
        <v>148</v>
      </c>
      <c r="C13" s="4" t="s">
        <v>27</v>
      </c>
      <c r="D13" s="4"/>
      <c r="E13" s="4">
        <v>30</v>
      </c>
      <c r="F13" s="4">
        <f t="shared" si="0"/>
        <v>30</v>
      </c>
      <c r="G13" s="20"/>
      <c r="H13" s="20"/>
      <c r="I13" s="10"/>
      <c r="J13" s="21"/>
      <c r="K13" s="21"/>
    </row>
    <row r="14" spans="1:11" ht="12.75">
      <c r="A14" s="4">
        <v>11</v>
      </c>
      <c r="B14" s="6" t="s">
        <v>149</v>
      </c>
      <c r="C14" s="4" t="s">
        <v>25</v>
      </c>
      <c r="D14" s="4"/>
      <c r="E14" s="4">
        <v>200</v>
      </c>
      <c r="F14" s="4">
        <f t="shared" si="0"/>
        <v>200</v>
      </c>
      <c r="G14" s="20"/>
      <c r="H14" s="20"/>
      <c r="I14" s="10"/>
      <c r="J14" s="21"/>
      <c r="K14" s="21"/>
    </row>
    <row r="15" spans="1:11" ht="12.75">
      <c r="A15" s="4">
        <v>12</v>
      </c>
      <c r="B15" s="6" t="s">
        <v>150</v>
      </c>
      <c r="C15" s="4" t="s">
        <v>27</v>
      </c>
      <c r="D15" s="4"/>
      <c r="E15" s="4">
        <v>60</v>
      </c>
      <c r="F15" s="4">
        <f t="shared" si="0"/>
        <v>60</v>
      </c>
      <c r="G15" s="20"/>
      <c r="H15" s="20"/>
      <c r="I15" s="10"/>
      <c r="J15" s="21"/>
      <c r="K15" s="21"/>
    </row>
    <row r="16" spans="1:11" ht="12.75">
      <c r="A16" s="4">
        <v>13</v>
      </c>
      <c r="B16" s="6" t="s">
        <v>151</v>
      </c>
      <c r="C16" s="4" t="s">
        <v>27</v>
      </c>
      <c r="D16" s="4">
        <v>750</v>
      </c>
      <c r="E16" s="4">
        <v>900</v>
      </c>
      <c r="F16" s="4">
        <f t="shared" si="0"/>
        <v>1650</v>
      </c>
      <c r="G16" s="20"/>
      <c r="H16" s="20"/>
      <c r="I16" s="10"/>
      <c r="J16" s="21"/>
      <c r="K16" s="21"/>
    </row>
    <row r="17" spans="1:11" ht="12.75">
      <c r="A17" s="4">
        <v>14</v>
      </c>
      <c r="B17" s="6" t="s">
        <v>152</v>
      </c>
      <c r="C17" s="4" t="s">
        <v>27</v>
      </c>
      <c r="D17" s="4">
        <v>500</v>
      </c>
      <c r="E17" s="4">
        <v>1400</v>
      </c>
      <c r="F17" s="4">
        <f t="shared" si="0"/>
        <v>1900</v>
      </c>
      <c r="G17" s="20"/>
      <c r="H17" s="20"/>
      <c r="I17" s="10"/>
      <c r="J17" s="21"/>
      <c r="K17" s="21"/>
    </row>
    <row r="18" spans="1:11" ht="12.75">
      <c r="A18" s="4">
        <v>15</v>
      </c>
      <c r="B18" s="6" t="s">
        <v>153</v>
      </c>
      <c r="C18" s="4" t="s">
        <v>27</v>
      </c>
      <c r="D18" s="4"/>
      <c r="E18" s="4">
        <v>300</v>
      </c>
      <c r="F18" s="4">
        <f t="shared" si="0"/>
        <v>300</v>
      </c>
      <c r="G18" s="20"/>
      <c r="H18" s="20"/>
      <c r="I18" s="10"/>
      <c r="J18" s="21"/>
      <c r="K18" s="21"/>
    </row>
    <row r="19" spans="1:11" ht="12.75">
      <c r="A19" s="4">
        <v>16</v>
      </c>
      <c r="B19" s="6" t="s">
        <v>154</v>
      </c>
      <c r="C19" s="4" t="s">
        <v>25</v>
      </c>
      <c r="D19" s="4"/>
      <c r="E19" s="4">
        <v>30</v>
      </c>
      <c r="F19" s="4">
        <f t="shared" si="0"/>
        <v>30</v>
      </c>
      <c r="G19" s="20"/>
      <c r="H19" s="20"/>
      <c r="I19" s="10"/>
      <c r="J19" s="21"/>
      <c r="K19" s="21"/>
    </row>
    <row r="20" spans="1:11" ht="12.75">
      <c r="A20" s="4">
        <v>17</v>
      </c>
      <c r="B20" s="6" t="s">
        <v>155</v>
      </c>
      <c r="C20" s="4" t="s">
        <v>25</v>
      </c>
      <c r="D20" s="4">
        <v>200</v>
      </c>
      <c r="E20" s="4">
        <v>300</v>
      </c>
      <c r="F20" s="4">
        <f t="shared" si="0"/>
        <v>500</v>
      </c>
      <c r="G20" s="20"/>
      <c r="H20" s="20"/>
      <c r="I20" s="10"/>
      <c r="J20" s="21"/>
      <c r="K20" s="21"/>
    </row>
    <row r="21" spans="1:11" ht="12.75">
      <c r="A21" s="4">
        <v>18</v>
      </c>
      <c r="B21" s="6" t="s">
        <v>156</v>
      </c>
      <c r="C21" s="4" t="s">
        <v>27</v>
      </c>
      <c r="D21" s="4"/>
      <c r="E21" s="4">
        <v>15</v>
      </c>
      <c r="F21" s="4">
        <f t="shared" si="0"/>
        <v>15</v>
      </c>
      <c r="G21" s="20"/>
      <c r="H21" s="20"/>
      <c r="I21" s="10"/>
      <c r="J21" s="21"/>
      <c r="K21" s="21"/>
    </row>
    <row r="22" spans="1:11" ht="12.75">
      <c r="A22" s="4">
        <v>19</v>
      </c>
      <c r="B22" s="6" t="s">
        <v>157</v>
      </c>
      <c r="C22" s="4" t="s">
        <v>25</v>
      </c>
      <c r="D22" s="4"/>
      <c r="E22" s="4">
        <v>10</v>
      </c>
      <c r="F22" s="4">
        <f t="shared" si="0"/>
        <v>10</v>
      </c>
      <c r="G22" s="20"/>
      <c r="H22" s="20"/>
      <c r="I22" s="10"/>
      <c r="J22" s="21"/>
      <c r="K22" s="21"/>
    </row>
    <row r="23" spans="1:11" ht="12.75">
      <c r="A23" s="4">
        <v>20</v>
      </c>
      <c r="B23" s="6" t="s">
        <v>158</v>
      </c>
      <c r="C23" s="4" t="s">
        <v>27</v>
      </c>
      <c r="D23" s="4">
        <v>125</v>
      </c>
      <c r="E23" s="4">
        <v>300</v>
      </c>
      <c r="F23" s="4">
        <f t="shared" si="0"/>
        <v>425</v>
      </c>
      <c r="G23" s="20"/>
      <c r="H23" s="20"/>
      <c r="I23" s="10"/>
      <c r="J23" s="21"/>
      <c r="K23" s="21"/>
    </row>
    <row r="24" spans="1:11" ht="12.75">
      <c r="A24" s="4">
        <v>21</v>
      </c>
      <c r="B24" s="6" t="s">
        <v>159</v>
      </c>
      <c r="C24" s="4" t="s">
        <v>25</v>
      </c>
      <c r="D24" s="4"/>
      <c r="E24" s="4">
        <v>400</v>
      </c>
      <c r="F24" s="4">
        <f t="shared" si="0"/>
        <v>400</v>
      </c>
      <c r="G24" s="20"/>
      <c r="H24" s="20"/>
      <c r="I24" s="10"/>
      <c r="J24" s="21"/>
      <c r="K24" s="21"/>
    </row>
    <row r="25" spans="1:11" ht="12.75">
      <c r="A25" s="4">
        <v>22</v>
      </c>
      <c r="B25" s="6" t="s">
        <v>160</v>
      </c>
      <c r="C25" s="4" t="s">
        <v>25</v>
      </c>
      <c r="D25" s="4"/>
      <c r="E25" s="4">
        <v>30</v>
      </c>
      <c r="F25" s="4">
        <f t="shared" si="0"/>
        <v>30</v>
      </c>
      <c r="G25" s="20"/>
      <c r="H25" s="20"/>
      <c r="I25" s="10"/>
      <c r="J25" s="21"/>
      <c r="K25" s="21"/>
    </row>
    <row r="26" spans="1:11" ht="12.75">
      <c r="A26" s="4">
        <v>23</v>
      </c>
      <c r="B26" s="6" t="s">
        <v>161</v>
      </c>
      <c r="C26" s="4" t="s">
        <v>25</v>
      </c>
      <c r="D26" s="4"/>
      <c r="E26" s="4">
        <v>150</v>
      </c>
      <c r="F26" s="4">
        <f t="shared" si="0"/>
        <v>150</v>
      </c>
      <c r="G26" s="20"/>
      <c r="H26" s="20"/>
      <c r="I26" s="10"/>
      <c r="J26" s="21"/>
      <c r="K26" s="21"/>
    </row>
    <row r="27" spans="1:11" ht="12.75">
      <c r="A27" s="4">
        <v>24</v>
      </c>
      <c r="B27" s="6" t="s">
        <v>162</v>
      </c>
      <c r="C27" s="4" t="s">
        <v>25</v>
      </c>
      <c r="D27" s="4">
        <v>400</v>
      </c>
      <c r="E27" s="4"/>
      <c r="F27" s="4">
        <f t="shared" si="0"/>
        <v>400</v>
      </c>
      <c r="G27" s="20"/>
      <c r="H27" s="20"/>
      <c r="I27" s="10"/>
      <c r="J27" s="21"/>
      <c r="K27" s="21"/>
    </row>
    <row r="28" spans="1:11" ht="12.75">
      <c r="A28" s="4">
        <v>25</v>
      </c>
      <c r="B28" s="6" t="s">
        <v>163</v>
      </c>
      <c r="C28" s="4" t="s">
        <v>25</v>
      </c>
      <c r="D28" s="4">
        <v>400</v>
      </c>
      <c r="E28" s="4"/>
      <c r="F28" s="4">
        <f t="shared" si="0"/>
        <v>400</v>
      </c>
      <c r="G28" s="20"/>
      <c r="H28" s="20"/>
      <c r="I28" s="10"/>
      <c r="J28" s="21"/>
      <c r="K28" s="21"/>
    </row>
    <row r="29" spans="1:11" ht="12.75">
      <c r="A29" s="4">
        <v>26</v>
      </c>
      <c r="B29" s="6" t="s">
        <v>164</v>
      </c>
      <c r="C29" s="4" t="s">
        <v>25</v>
      </c>
      <c r="D29" s="4">
        <v>400</v>
      </c>
      <c r="E29" s="4">
        <v>150</v>
      </c>
      <c r="F29" s="4">
        <f t="shared" si="0"/>
        <v>550</v>
      </c>
      <c r="G29" s="20"/>
      <c r="H29" s="20"/>
      <c r="I29" s="10"/>
      <c r="J29" s="21"/>
      <c r="K29" s="21"/>
    </row>
    <row r="30" spans="1:11" ht="12.75">
      <c r="A30" s="4">
        <v>27</v>
      </c>
      <c r="B30" s="6" t="s">
        <v>165</v>
      </c>
      <c r="C30" s="4" t="s">
        <v>27</v>
      </c>
      <c r="D30" s="4">
        <v>40</v>
      </c>
      <c r="E30" s="4">
        <v>90</v>
      </c>
      <c r="F30" s="4">
        <f t="shared" si="0"/>
        <v>130</v>
      </c>
      <c r="G30" s="20"/>
      <c r="H30" s="20"/>
      <c r="I30" s="10"/>
      <c r="J30" s="21"/>
      <c r="K30" s="21"/>
    </row>
    <row r="31" spans="1:11" ht="12.75">
      <c r="A31" s="4">
        <v>28</v>
      </c>
      <c r="B31" s="6" t="s">
        <v>166</v>
      </c>
      <c r="C31" s="4" t="s">
        <v>27</v>
      </c>
      <c r="D31" s="4"/>
      <c r="E31" s="4">
        <v>20</v>
      </c>
      <c r="F31" s="4">
        <f t="shared" si="0"/>
        <v>20</v>
      </c>
      <c r="G31" s="20"/>
      <c r="H31" s="20"/>
      <c r="I31" s="10"/>
      <c r="J31" s="21"/>
      <c r="K31" s="21"/>
    </row>
    <row r="32" spans="1:11" ht="12.75">
      <c r="A32" s="4">
        <v>29</v>
      </c>
      <c r="B32" s="6" t="s">
        <v>167</v>
      </c>
      <c r="C32" s="4" t="s">
        <v>25</v>
      </c>
      <c r="D32" s="4"/>
      <c r="E32" s="4">
        <v>10</v>
      </c>
      <c r="F32" s="4">
        <f t="shared" si="0"/>
        <v>10</v>
      </c>
      <c r="G32" s="20"/>
      <c r="H32" s="20"/>
      <c r="I32" s="10"/>
      <c r="J32" s="21"/>
      <c r="K32" s="21"/>
    </row>
    <row r="33" spans="1:11" ht="12.75">
      <c r="A33" s="4">
        <v>30</v>
      </c>
      <c r="B33" s="6" t="s">
        <v>168</v>
      </c>
      <c r="C33" s="4" t="s">
        <v>27</v>
      </c>
      <c r="D33" s="4"/>
      <c r="E33" s="4">
        <v>20</v>
      </c>
      <c r="F33" s="4">
        <f t="shared" si="0"/>
        <v>20</v>
      </c>
      <c r="G33" s="20"/>
      <c r="H33" s="20"/>
      <c r="I33" s="10"/>
      <c r="J33" s="21"/>
      <c r="K33" s="21"/>
    </row>
    <row r="34" spans="1:11" ht="12.75">
      <c r="A34" s="4">
        <v>31</v>
      </c>
      <c r="B34" s="6" t="s">
        <v>169</v>
      </c>
      <c r="C34" s="4" t="s">
        <v>27</v>
      </c>
      <c r="D34" s="4"/>
      <c r="E34" s="4">
        <v>15</v>
      </c>
      <c r="F34" s="4">
        <f t="shared" si="0"/>
        <v>15</v>
      </c>
      <c r="G34" s="20"/>
      <c r="H34" s="20"/>
      <c r="I34" s="10"/>
      <c r="J34" s="21"/>
      <c r="K34" s="21"/>
    </row>
    <row r="35" spans="1:11" ht="12.75">
      <c r="A35" s="4">
        <v>32</v>
      </c>
      <c r="B35" s="6" t="s">
        <v>170</v>
      </c>
      <c r="C35" s="4" t="s">
        <v>27</v>
      </c>
      <c r="D35" s="4"/>
      <c r="E35" s="4">
        <v>50</v>
      </c>
      <c r="F35" s="4">
        <f t="shared" si="0"/>
        <v>50</v>
      </c>
      <c r="G35" s="20"/>
      <c r="H35" s="20"/>
      <c r="I35" s="10"/>
      <c r="J35" s="21"/>
      <c r="K35" s="21"/>
    </row>
    <row r="36" spans="1:11" ht="12.75">
      <c r="A36" s="4">
        <v>33</v>
      </c>
      <c r="B36" s="6" t="s">
        <v>171</v>
      </c>
      <c r="C36" s="4" t="s">
        <v>27</v>
      </c>
      <c r="D36" s="4"/>
      <c r="E36" s="4">
        <v>5</v>
      </c>
      <c r="F36" s="4">
        <f t="shared" si="0"/>
        <v>5</v>
      </c>
      <c r="G36" s="20"/>
      <c r="H36" s="20"/>
      <c r="I36" s="10"/>
      <c r="J36" s="21"/>
      <c r="K36" s="21"/>
    </row>
    <row r="37" spans="1:11" ht="12.75">
      <c r="A37" s="4">
        <v>34</v>
      </c>
      <c r="B37" s="6" t="s">
        <v>172</v>
      </c>
      <c r="C37" s="4" t="s">
        <v>27</v>
      </c>
      <c r="D37" s="4">
        <v>45</v>
      </c>
      <c r="E37" s="4">
        <v>40</v>
      </c>
      <c r="F37" s="4">
        <f t="shared" si="0"/>
        <v>85</v>
      </c>
      <c r="G37" s="20"/>
      <c r="H37" s="20"/>
      <c r="I37" s="10"/>
      <c r="J37" s="21"/>
      <c r="K37" s="21"/>
    </row>
    <row r="38" spans="1:11" ht="12.75">
      <c r="A38" s="4">
        <v>35</v>
      </c>
      <c r="B38" s="6" t="s">
        <v>173</v>
      </c>
      <c r="C38" s="4" t="s">
        <v>25</v>
      </c>
      <c r="D38" s="4">
        <v>250</v>
      </c>
      <c r="E38" s="4">
        <v>80</v>
      </c>
      <c r="F38" s="4">
        <f t="shared" si="0"/>
        <v>330</v>
      </c>
      <c r="G38" s="20"/>
      <c r="H38" s="20"/>
      <c r="I38" s="10"/>
      <c r="J38" s="21"/>
      <c r="K38" s="21"/>
    </row>
    <row r="39" spans="1:11" ht="12.75">
      <c r="A39" s="4">
        <v>36</v>
      </c>
      <c r="B39" s="6" t="s">
        <v>174</v>
      </c>
      <c r="C39" s="4" t="s">
        <v>27</v>
      </c>
      <c r="D39" s="4"/>
      <c r="E39" s="4">
        <v>40</v>
      </c>
      <c r="F39" s="4">
        <f t="shared" si="0"/>
        <v>40</v>
      </c>
      <c r="G39" s="20"/>
      <c r="H39" s="20"/>
      <c r="I39" s="10"/>
      <c r="J39" s="21"/>
      <c r="K39" s="21"/>
    </row>
    <row r="40" spans="1:11" ht="12.75">
      <c r="A40" s="4">
        <v>37</v>
      </c>
      <c r="B40" s="6" t="s">
        <v>175</v>
      </c>
      <c r="C40" s="4" t="s">
        <v>27</v>
      </c>
      <c r="D40" s="4"/>
      <c r="E40" s="4">
        <v>30</v>
      </c>
      <c r="F40" s="4">
        <f t="shared" si="0"/>
        <v>30</v>
      </c>
      <c r="G40" s="20"/>
      <c r="H40" s="20"/>
      <c r="I40" s="10"/>
      <c r="J40" s="21"/>
      <c r="K40" s="21"/>
    </row>
    <row r="41" spans="1:11" ht="12.75">
      <c r="A41" s="4">
        <v>38</v>
      </c>
      <c r="B41" s="6" t="s">
        <v>176</v>
      </c>
      <c r="C41" s="4" t="s">
        <v>25</v>
      </c>
      <c r="D41" s="4"/>
      <c r="E41" s="4">
        <v>10</v>
      </c>
      <c r="F41" s="4">
        <f t="shared" si="0"/>
        <v>10</v>
      </c>
      <c r="G41" s="20"/>
      <c r="H41" s="20"/>
      <c r="I41" s="10"/>
      <c r="J41" s="21"/>
      <c r="K41" s="21"/>
    </row>
    <row r="42" spans="1:11" ht="12.75">
      <c r="A42" s="4">
        <v>39</v>
      </c>
      <c r="B42" s="6" t="s">
        <v>177</v>
      </c>
      <c r="C42" s="4" t="s">
        <v>25</v>
      </c>
      <c r="D42" s="4"/>
      <c r="E42" s="4">
        <v>200</v>
      </c>
      <c r="F42" s="4">
        <f t="shared" si="0"/>
        <v>200</v>
      </c>
      <c r="G42" s="20"/>
      <c r="H42" s="20"/>
      <c r="I42" s="10"/>
      <c r="J42" s="21"/>
      <c r="K42" s="21"/>
    </row>
    <row r="43" spans="1:11" ht="12.75">
      <c r="A43" s="4">
        <v>40</v>
      </c>
      <c r="B43" s="6" t="s">
        <v>178</v>
      </c>
      <c r="C43" s="4" t="s">
        <v>27</v>
      </c>
      <c r="D43" s="4"/>
      <c r="E43" s="4">
        <v>2</v>
      </c>
      <c r="F43" s="4">
        <f t="shared" si="0"/>
        <v>2</v>
      </c>
      <c r="G43" s="20"/>
      <c r="H43" s="20"/>
      <c r="I43" s="10"/>
      <c r="J43" s="21"/>
      <c r="K43" s="21"/>
    </row>
    <row r="44" spans="1:11" ht="12.75">
      <c r="A44" s="4">
        <v>41</v>
      </c>
      <c r="B44" s="6" t="s">
        <v>179</v>
      </c>
      <c r="C44" s="4" t="s">
        <v>25</v>
      </c>
      <c r="D44" s="4"/>
      <c r="E44" s="4">
        <v>3</v>
      </c>
      <c r="F44" s="4">
        <f t="shared" si="0"/>
        <v>3</v>
      </c>
      <c r="G44" s="20"/>
      <c r="H44" s="20"/>
      <c r="I44" s="10"/>
      <c r="J44" s="21"/>
      <c r="K44" s="21"/>
    </row>
    <row r="45" spans="1:11" ht="12.75">
      <c r="A45" s="4">
        <v>42</v>
      </c>
      <c r="B45" s="6" t="s">
        <v>180</v>
      </c>
      <c r="C45" s="4" t="s">
        <v>27</v>
      </c>
      <c r="D45" s="4">
        <v>1500</v>
      </c>
      <c r="E45" s="4">
        <v>3500</v>
      </c>
      <c r="F45" s="4">
        <f t="shared" si="0"/>
        <v>5000</v>
      </c>
      <c r="G45" s="20"/>
      <c r="H45" s="20"/>
      <c r="I45" s="10"/>
      <c r="J45" s="21"/>
      <c r="K45" s="21"/>
    </row>
    <row r="46" spans="1:11" ht="12.75">
      <c r="A46" s="4">
        <v>43</v>
      </c>
      <c r="B46" s="6" t="s">
        <v>181</v>
      </c>
      <c r="C46" s="4" t="s">
        <v>25</v>
      </c>
      <c r="D46" s="4">
        <v>100</v>
      </c>
      <c r="E46" s="4">
        <v>150</v>
      </c>
      <c r="F46" s="4">
        <f t="shared" si="0"/>
        <v>250</v>
      </c>
      <c r="G46" s="20"/>
      <c r="H46" s="20"/>
      <c r="I46" s="10"/>
      <c r="J46" s="21"/>
      <c r="K46" s="21"/>
    </row>
    <row r="47" spans="1:11" ht="12.75">
      <c r="A47" s="4">
        <v>44</v>
      </c>
      <c r="B47" s="6" t="s">
        <v>182</v>
      </c>
      <c r="C47" s="4" t="s">
        <v>27</v>
      </c>
      <c r="D47" s="4"/>
      <c r="E47" s="4">
        <v>50</v>
      </c>
      <c r="F47" s="4">
        <f t="shared" si="0"/>
        <v>50</v>
      </c>
      <c r="G47" s="20"/>
      <c r="H47" s="20"/>
      <c r="I47" s="10"/>
      <c r="J47" s="21"/>
      <c r="K47" s="21"/>
    </row>
    <row r="48" spans="1:11" ht="12.75">
      <c r="A48" s="4">
        <v>45</v>
      </c>
      <c r="B48" s="6" t="s">
        <v>183</v>
      </c>
      <c r="C48" s="4" t="s">
        <v>27</v>
      </c>
      <c r="D48" s="4">
        <v>400</v>
      </c>
      <c r="E48" s="4">
        <v>1600</v>
      </c>
      <c r="F48" s="4">
        <f t="shared" si="0"/>
        <v>2000</v>
      </c>
      <c r="G48" s="20"/>
      <c r="H48" s="20"/>
      <c r="I48" s="10"/>
      <c r="J48" s="21"/>
      <c r="K48" s="21"/>
    </row>
    <row r="49" spans="1:11" ht="12.75">
      <c r="A49" s="4">
        <v>46</v>
      </c>
      <c r="B49" s="6" t="s">
        <v>184</v>
      </c>
      <c r="C49" s="4" t="s">
        <v>27</v>
      </c>
      <c r="D49" s="4">
        <v>250</v>
      </c>
      <c r="E49" s="4">
        <v>200</v>
      </c>
      <c r="F49" s="4">
        <f t="shared" si="0"/>
        <v>450</v>
      </c>
      <c r="G49" s="20"/>
      <c r="H49" s="20"/>
      <c r="I49" s="10"/>
      <c r="J49" s="21"/>
      <c r="K49" s="21"/>
    </row>
    <row r="50" spans="1:11" ht="12.75">
      <c r="A50" s="4">
        <v>47</v>
      </c>
      <c r="B50" s="6" t="s">
        <v>185</v>
      </c>
      <c r="C50" s="4" t="s">
        <v>27</v>
      </c>
      <c r="D50" s="4">
        <v>500</v>
      </c>
      <c r="E50" s="4">
        <v>700</v>
      </c>
      <c r="F50" s="4">
        <f t="shared" si="0"/>
        <v>1200</v>
      </c>
      <c r="G50" s="20"/>
      <c r="H50" s="20"/>
      <c r="I50" s="10"/>
      <c r="J50" s="21"/>
      <c r="K50" s="21"/>
    </row>
    <row r="51" spans="1:11" ht="12.75">
      <c r="A51" s="4">
        <v>48</v>
      </c>
      <c r="B51" s="6" t="s">
        <v>186</v>
      </c>
      <c r="C51" s="4" t="s">
        <v>27</v>
      </c>
      <c r="D51" s="4">
        <v>400</v>
      </c>
      <c r="E51" s="4">
        <v>350</v>
      </c>
      <c r="F51" s="4">
        <f t="shared" si="0"/>
        <v>750</v>
      </c>
      <c r="G51" s="20"/>
      <c r="H51" s="20"/>
      <c r="I51" s="10"/>
      <c r="J51" s="21"/>
      <c r="K51" s="21"/>
    </row>
    <row r="52" spans="1:11" ht="12.75">
      <c r="A52" s="4">
        <v>49</v>
      </c>
      <c r="B52" s="6" t="s">
        <v>187</v>
      </c>
      <c r="C52" s="4" t="s">
        <v>25</v>
      </c>
      <c r="D52" s="4"/>
      <c r="E52" s="4">
        <v>600</v>
      </c>
      <c r="F52" s="4">
        <f t="shared" si="0"/>
        <v>600</v>
      </c>
      <c r="G52" s="20"/>
      <c r="H52" s="20"/>
      <c r="I52" s="10"/>
      <c r="J52" s="21"/>
      <c r="K52" s="21"/>
    </row>
    <row r="53" spans="1:11" s="3" customFormat="1" ht="12.75">
      <c r="A53" s="4">
        <v>50</v>
      </c>
      <c r="B53" s="22" t="s">
        <v>188</v>
      </c>
      <c r="C53" s="23" t="s">
        <v>25</v>
      </c>
      <c r="D53" s="23">
        <v>125</v>
      </c>
      <c r="E53" s="23"/>
      <c r="F53" s="4">
        <f t="shared" si="0"/>
        <v>125</v>
      </c>
      <c r="G53" s="24"/>
      <c r="H53" s="20"/>
      <c r="I53" s="25"/>
      <c r="J53" s="21"/>
      <c r="K53" s="21"/>
    </row>
    <row r="54" spans="1:11" ht="12.75">
      <c r="A54" s="4">
        <v>51</v>
      </c>
      <c r="B54" s="6" t="s">
        <v>189</v>
      </c>
      <c r="C54" s="4" t="s">
        <v>27</v>
      </c>
      <c r="D54" s="4"/>
      <c r="E54" s="4">
        <v>5</v>
      </c>
      <c r="F54" s="4">
        <f t="shared" si="0"/>
        <v>5</v>
      </c>
      <c r="G54" s="20"/>
      <c r="H54" s="20"/>
      <c r="I54" s="25"/>
      <c r="J54" s="21"/>
      <c r="K54" s="21"/>
    </row>
    <row r="55" spans="1:11" ht="12.75">
      <c r="A55" s="4">
        <v>52</v>
      </c>
      <c r="B55" s="6" t="s">
        <v>190</v>
      </c>
      <c r="C55" s="4" t="s">
        <v>25</v>
      </c>
      <c r="D55" s="4">
        <v>450</v>
      </c>
      <c r="E55" s="4">
        <v>320</v>
      </c>
      <c r="F55" s="4">
        <f t="shared" si="0"/>
        <v>770</v>
      </c>
      <c r="G55" s="20"/>
      <c r="H55" s="20"/>
      <c r="I55" s="10"/>
      <c r="J55" s="21"/>
      <c r="K55" s="21"/>
    </row>
    <row r="56" spans="1:11" ht="12.75">
      <c r="A56" s="4">
        <v>53</v>
      </c>
      <c r="B56" s="6" t="s">
        <v>191</v>
      </c>
      <c r="C56" s="4" t="s">
        <v>25</v>
      </c>
      <c r="D56" s="4">
        <v>450</v>
      </c>
      <c r="E56" s="4">
        <v>400</v>
      </c>
      <c r="F56" s="4">
        <f t="shared" si="0"/>
        <v>850</v>
      </c>
      <c r="G56" s="20"/>
      <c r="H56" s="20"/>
      <c r="I56" s="10"/>
      <c r="J56" s="21"/>
      <c r="K56" s="21"/>
    </row>
    <row r="57" spans="1:11" ht="12.75">
      <c r="A57" s="4">
        <v>54</v>
      </c>
      <c r="B57" s="6" t="s">
        <v>192</v>
      </c>
      <c r="C57" s="4" t="s">
        <v>25</v>
      </c>
      <c r="D57" s="4"/>
      <c r="E57" s="4">
        <v>300</v>
      </c>
      <c r="F57" s="4">
        <f t="shared" si="0"/>
        <v>300</v>
      </c>
      <c r="G57" s="20"/>
      <c r="H57" s="20"/>
      <c r="I57" s="10"/>
      <c r="J57" s="21"/>
      <c r="K57" s="21"/>
    </row>
    <row r="58" spans="1:11" ht="12.75">
      <c r="A58" s="4">
        <v>55</v>
      </c>
      <c r="B58" s="6" t="s">
        <v>193</v>
      </c>
      <c r="C58" s="4" t="s">
        <v>25</v>
      </c>
      <c r="D58" s="4"/>
      <c r="E58" s="4">
        <v>120</v>
      </c>
      <c r="F58" s="4">
        <f t="shared" si="0"/>
        <v>120</v>
      </c>
      <c r="G58" s="20"/>
      <c r="H58" s="20"/>
      <c r="I58" s="10"/>
      <c r="J58" s="21"/>
      <c r="K58" s="21"/>
    </row>
    <row r="59" spans="1:11" ht="12.75">
      <c r="A59" s="4">
        <v>56</v>
      </c>
      <c r="B59" s="6" t="s">
        <v>194</v>
      </c>
      <c r="C59" s="4" t="s">
        <v>25</v>
      </c>
      <c r="D59" s="4">
        <v>120</v>
      </c>
      <c r="E59" s="4">
        <v>70</v>
      </c>
      <c r="F59" s="4">
        <f t="shared" si="0"/>
        <v>190</v>
      </c>
      <c r="G59" s="20"/>
      <c r="H59" s="20"/>
      <c r="I59" s="10"/>
      <c r="J59" s="21"/>
      <c r="K59" s="21"/>
    </row>
    <row r="60" spans="1:11" ht="12.75">
      <c r="A60" s="4">
        <v>57</v>
      </c>
      <c r="B60" s="6" t="s">
        <v>195</v>
      </c>
      <c r="C60" s="4" t="s">
        <v>25</v>
      </c>
      <c r="D60" s="4"/>
      <c r="E60" s="4">
        <v>300</v>
      </c>
      <c r="F60" s="4">
        <f t="shared" si="0"/>
        <v>300</v>
      </c>
      <c r="G60" s="20"/>
      <c r="H60" s="20"/>
      <c r="I60" s="10"/>
      <c r="J60" s="21"/>
      <c r="K60" s="21"/>
    </row>
    <row r="61" spans="1:11" ht="12.75">
      <c r="A61" s="4">
        <v>58</v>
      </c>
      <c r="B61" s="6" t="s">
        <v>196</v>
      </c>
      <c r="C61" s="4" t="s">
        <v>25</v>
      </c>
      <c r="D61" s="4"/>
      <c r="E61" s="4">
        <v>30</v>
      </c>
      <c r="F61" s="4">
        <f t="shared" si="0"/>
        <v>30</v>
      </c>
      <c r="G61" s="20"/>
      <c r="H61" s="20"/>
      <c r="I61" s="10"/>
      <c r="J61" s="21"/>
      <c r="K61" s="21"/>
    </row>
    <row r="62" spans="1:11" ht="12.75">
      <c r="A62" s="4">
        <v>59</v>
      </c>
      <c r="B62" s="6" t="s">
        <v>197</v>
      </c>
      <c r="C62" s="4" t="s">
        <v>14</v>
      </c>
      <c r="D62" s="4">
        <v>160</v>
      </c>
      <c r="E62" s="4">
        <v>1000</v>
      </c>
      <c r="F62" s="4">
        <f t="shared" si="0"/>
        <v>1160</v>
      </c>
      <c r="G62" s="20"/>
      <c r="H62" s="20"/>
      <c r="I62" s="10"/>
      <c r="J62" s="21"/>
      <c r="K62" s="21"/>
    </row>
    <row r="63" spans="1:11" ht="12.75">
      <c r="A63" s="4">
        <v>60</v>
      </c>
      <c r="B63" s="6" t="s">
        <v>198</v>
      </c>
      <c r="C63" s="4" t="s">
        <v>25</v>
      </c>
      <c r="D63" s="4">
        <v>250</v>
      </c>
      <c r="E63" s="4">
        <v>700</v>
      </c>
      <c r="F63" s="4">
        <f t="shared" si="0"/>
        <v>950</v>
      </c>
      <c r="G63" s="20"/>
      <c r="H63" s="20"/>
      <c r="I63" s="10"/>
      <c r="J63" s="21"/>
      <c r="K63" s="21"/>
    </row>
    <row r="64" spans="1:11" ht="12.75">
      <c r="A64" s="4">
        <v>61</v>
      </c>
      <c r="B64" s="6" t="s">
        <v>199</v>
      </c>
      <c r="C64" s="4" t="s">
        <v>27</v>
      </c>
      <c r="D64" s="4"/>
      <c r="E64" s="4">
        <v>5</v>
      </c>
      <c r="F64" s="4">
        <f t="shared" si="0"/>
        <v>5</v>
      </c>
      <c r="G64" s="20"/>
      <c r="H64" s="20"/>
      <c r="I64" s="10"/>
      <c r="J64" s="21"/>
      <c r="K64" s="21"/>
    </row>
    <row r="65" spans="1:11" ht="12.75">
      <c r="A65" s="4">
        <v>62</v>
      </c>
      <c r="B65" s="6" t="s">
        <v>200</v>
      </c>
      <c r="C65" s="4" t="s">
        <v>27</v>
      </c>
      <c r="D65" s="4"/>
      <c r="E65" s="4">
        <v>3</v>
      </c>
      <c r="F65" s="4">
        <f t="shared" si="0"/>
        <v>3</v>
      </c>
      <c r="G65" s="20"/>
      <c r="H65" s="20"/>
      <c r="I65" s="10"/>
      <c r="J65" s="21"/>
      <c r="K65" s="21"/>
    </row>
    <row r="66" spans="1:11" ht="12.75">
      <c r="A66" s="4">
        <v>63</v>
      </c>
      <c r="B66" s="6" t="s">
        <v>201</v>
      </c>
      <c r="C66" s="4" t="s">
        <v>27</v>
      </c>
      <c r="D66" s="4"/>
      <c r="E66" s="4">
        <v>50</v>
      </c>
      <c r="F66" s="4">
        <f t="shared" si="0"/>
        <v>50</v>
      </c>
      <c r="G66" s="20"/>
      <c r="H66" s="20"/>
      <c r="I66" s="10"/>
      <c r="J66" s="21"/>
      <c r="K66" s="21"/>
    </row>
    <row r="67" spans="1:11" ht="12.75">
      <c r="A67" s="4">
        <v>64</v>
      </c>
      <c r="B67" s="6" t="s">
        <v>202</v>
      </c>
      <c r="C67" s="4" t="s">
        <v>27</v>
      </c>
      <c r="D67" s="4">
        <v>200</v>
      </c>
      <c r="E67" s="4">
        <v>200</v>
      </c>
      <c r="F67" s="4">
        <f t="shared" si="0"/>
        <v>400</v>
      </c>
      <c r="G67" s="20"/>
      <c r="H67" s="20"/>
      <c r="I67" s="10"/>
      <c r="J67" s="21"/>
      <c r="K67" s="21"/>
    </row>
    <row r="68" spans="1:11" ht="12.75">
      <c r="A68" s="4">
        <v>65</v>
      </c>
      <c r="B68" s="6" t="s">
        <v>203</v>
      </c>
      <c r="C68" s="4" t="s">
        <v>27</v>
      </c>
      <c r="D68" s="4">
        <v>1200</v>
      </c>
      <c r="E68" s="4">
        <v>2200</v>
      </c>
      <c r="F68" s="4">
        <f t="shared" si="0"/>
        <v>3400</v>
      </c>
      <c r="G68" s="20"/>
      <c r="H68" s="20"/>
      <c r="I68" s="10"/>
      <c r="J68" s="21"/>
      <c r="K68" s="21"/>
    </row>
    <row r="69" spans="1:11" ht="12.75">
      <c r="A69" s="4">
        <v>66</v>
      </c>
      <c r="B69" s="6" t="s">
        <v>204</v>
      </c>
      <c r="C69" s="4" t="s">
        <v>27</v>
      </c>
      <c r="D69" s="4"/>
      <c r="E69" s="4">
        <v>300</v>
      </c>
      <c r="F69" s="4">
        <f t="shared" si="0"/>
        <v>300</v>
      </c>
      <c r="G69" s="20"/>
      <c r="H69" s="20"/>
      <c r="I69" s="10"/>
      <c r="J69" s="21"/>
      <c r="K69" s="21"/>
    </row>
    <row r="70" spans="1:11" ht="12.75">
      <c r="A70" s="4">
        <v>67</v>
      </c>
      <c r="B70" s="6" t="s">
        <v>205</v>
      </c>
      <c r="C70" s="4" t="s">
        <v>27</v>
      </c>
      <c r="D70" s="4"/>
      <c r="E70" s="4">
        <v>50</v>
      </c>
      <c r="F70" s="4">
        <f t="shared" si="0"/>
        <v>50</v>
      </c>
      <c r="G70" s="20"/>
      <c r="H70" s="20"/>
      <c r="I70" s="10"/>
      <c r="J70" s="21"/>
      <c r="K70" s="21"/>
    </row>
    <row r="71" spans="1:11" ht="12.75">
      <c r="A71" s="4">
        <v>68</v>
      </c>
      <c r="B71" s="6" t="s">
        <v>206</v>
      </c>
      <c r="C71" s="4" t="s">
        <v>25</v>
      </c>
      <c r="D71" s="4"/>
      <c r="E71" s="4">
        <v>150</v>
      </c>
      <c r="F71" s="4">
        <f t="shared" si="0"/>
        <v>150</v>
      </c>
      <c r="G71" s="20"/>
      <c r="H71" s="20"/>
      <c r="I71" s="10"/>
      <c r="J71" s="21"/>
      <c r="K71" s="21"/>
    </row>
    <row r="72" spans="1:11" ht="12.75">
      <c r="A72" s="4">
        <v>69</v>
      </c>
      <c r="B72" s="6" t="s">
        <v>207</v>
      </c>
      <c r="C72" s="4" t="s">
        <v>25</v>
      </c>
      <c r="D72" s="4"/>
      <c r="E72" s="4">
        <v>10</v>
      </c>
      <c r="F72" s="4">
        <f t="shared" si="0"/>
        <v>10</v>
      </c>
      <c r="G72" s="20"/>
      <c r="H72" s="20"/>
      <c r="I72" s="10"/>
      <c r="J72" s="21"/>
      <c r="K72" s="21"/>
    </row>
    <row r="73" spans="1:11" ht="12.75">
      <c r="A73" s="4">
        <v>70</v>
      </c>
      <c r="B73" s="6" t="s">
        <v>208</v>
      </c>
      <c r="C73" s="4" t="s">
        <v>25</v>
      </c>
      <c r="D73" s="4"/>
      <c r="E73" s="4">
        <v>50</v>
      </c>
      <c r="F73" s="4">
        <f t="shared" si="0"/>
        <v>50</v>
      </c>
      <c r="G73" s="20"/>
      <c r="H73" s="20"/>
      <c r="I73" s="10"/>
      <c r="J73" s="21"/>
      <c r="K73" s="21"/>
    </row>
    <row r="74" spans="1:11" ht="12.75">
      <c r="A74" s="4">
        <v>71</v>
      </c>
      <c r="B74" s="6" t="s">
        <v>209</v>
      </c>
      <c r="C74" s="4" t="s">
        <v>25</v>
      </c>
      <c r="D74" s="4"/>
      <c r="E74" s="4">
        <v>30</v>
      </c>
      <c r="F74" s="4">
        <f t="shared" si="0"/>
        <v>30</v>
      </c>
      <c r="G74" s="20"/>
      <c r="H74" s="20"/>
      <c r="I74" s="10"/>
      <c r="J74" s="21"/>
      <c r="K74" s="21"/>
    </row>
    <row r="75" spans="1:11" ht="12.75">
      <c r="A75" s="4">
        <v>72</v>
      </c>
      <c r="B75" s="6" t="s">
        <v>210</v>
      </c>
      <c r="C75" s="4" t="s">
        <v>25</v>
      </c>
      <c r="D75" s="4"/>
      <c r="E75" s="4">
        <v>120</v>
      </c>
      <c r="F75" s="4">
        <f t="shared" si="0"/>
        <v>120</v>
      </c>
      <c r="G75" s="20"/>
      <c r="H75" s="20"/>
      <c r="I75" s="10"/>
      <c r="J75" s="21"/>
      <c r="K75" s="21"/>
    </row>
    <row r="76" spans="1:11" ht="12.75">
      <c r="A76" s="4">
        <v>73</v>
      </c>
      <c r="B76" s="6" t="s">
        <v>211</v>
      </c>
      <c r="C76" s="4" t="s">
        <v>25</v>
      </c>
      <c r="D76" s="4"/>
      <c r="E76" s="4">
        <v>50</v>
      </c>
      <c r="F76" s="4">
        <f t="shared" si="0"/>
        <v>50</v>
      </c>
      <c r="G76" s="20"/>
      <c r="H76" s="20"/>
      <c r="I76" s="10"/>
      <c r="J76" s="21"/>
      <c r="K76" s="21"/>
    </row>
    <row r="77" spans="1:11" ht="12.75">
      <c r="A77" s="4">
        <v>74</v>
      </c>
      <c r="B77" s="6" t="s">
        <v>212</v>
      </c>
      <c r="C77" s="4" t="s">
        <v>25</v>
      </c>
      <c r="D77" s="4"/>
      <c r="E77" s="4">
        <v>40</v>
      </c>
      <c r="F77" s="4">
        <f t="shared" si="0"/>
        <v>40</v>
      </c>
      <c r="G77" s="20"/>
      <c r="H77" s="20"/>
      <c r="I77" s="10"/>
      <c r="J77" s="21"/>
      <c r="K77" s="21"/>
    </row>
    <row r="78" spans="1:11" ht="12.75">
      <c r="A78" s="4">
        <v>75</v>
      </c>
      <c r="B78" s="6" t="s">
        <v>213</v>
      </c>
      <c r="C78" s="4" t="s">
        <v>25</v>
      </c>
      <c r="D78" s="4">
        <v>160</v>
      </c>
      <c r="E78" s="4">
        <v>950</v>
      </c>
      <c r="F78" s="4">
        <f t="shared" si="0"/>
        <v>1110</v>
      </c>
      <c r="G78" s="20"/>
      <c r="H78" s="20"/>
      <c r="I78" s="10"/>
      <c r="J78" s="21"/>
      <c r="K78" s="21"/>
    </row>
    <row r="79" spans="1:11" ht="12.75">
      <c r="A79" s="4">
        <v>76</v>
      </c>
      <c r="B79" s="6" t="s">
        <v>214</v>
      </c>
      <c r="C79" s="4" t="s">
        <v>25</v>
      </c>
      <c r="D79" s="4"/>
      <c r="E79" s="4">
        <v>30</v>
      </c>
      <c r="F79" s="4">
        <f t="shared" si="0"/>
        <v>30</v>
      </c>
      <c r="G79" s="20"/>
      <c r="H79" s="20"/>
      <c r="I79" s="10"/>
      <c r="J79" s="21"/>
      <c r="K79" s="21"/>
    </row>
    <row r="80" spans="1:11" ht="12.75">
      <c r="A80" s="4">
        <v>77</v>
      </c>
      <c r="B80" s="6" t="s">
        <v>215</v>
      </c>
      <c r="C80" s="4" t="s">
        <v>27</v>
      </c>
      <c r="D80" s="4">
        <v>500</v>
      </c>
      <c r="E80" s="4">
        <v>350</v>
      </c>
      <c r="F80" s="4">
        <f t="shared" si="0"/>
        <v>850</v>
      </c>
      <c r="G80" s="20"/>
      <c r="H80" s="20"/>
      <c r="I80" s="10"/>
      <c r="J80" s="21"/>
      <c r="K80" s="21"/>
    </row>
    <row r="81" spans="1:11" ht="12.75">
      <c r="A81" s="4">
        <v>78</v>
      </c>
      <c r="B81" s="6" t="s">
        <v>216</v>
      </c>
      <c r="C81" s="4" t="s">
        <v>25</v>
      </c>
      <c r="D81" s="4">
        <v>200</v>
      </c>
      <c r="E81" s="4">
        <v>350</v>
      </c>
      <c r="F81" s="4">
        <f t="shared" si="0"/>
        <v>550</v>
      </c>
      <c r="G81" s="20"/>
      <c r="H81" s="20"/>
      <c r="I81" s="10"/>
      <c r="J81" s="21"/>
      <c r="K81" s="21"/>
    </row>
    <row r="82" spans="1:11" ht="12.75">
      <c r="A82" s="4">
        <v>79</v>
      </c>
      <c r="B82" s="6" t="s">
        <v>217</v>
      </c>
      <c r="C82" s="4" t="s">
        <v>25</v>
      </c>
      <c r="D82" s="4">
        <v>180</v>
      </c>
      <c r="E82" s="4">
        <v>550</v>
      </c>
      <c r="F82" s="4">
        <f t="shared" si="0"/>
        <v>730</v>
      </c>
      <c r="G82" s="20"/>
      <c r="H82" s="20"/>
      <c r="I82" s="10"/>
      <c r="J82" s="21"/>
      <c r="K82" s="21"/>
    </row>
    <row r="83" spans="1:11" ht="12.75">
      <c r="A83" s="4">
        <v>80</v>
      </c>
      <c r="B83" s="6" t="s">
        <v>218</v>
      </c>
      <c r="C83" s="4" t="s">
        <v>25</v>
      </c>
      <c r="D83" s="4"/>
      <c r="E83" s="4">
        <v>120</v>
      </c>
      <c r="F83" s="4">
        <f t="shared" si="0"/>
        <v>120</v>
      </c>
      <c r="G83" s="20"/>
      <c r="H83" s="20"/>
      <c r="I83" s="10"/>
      <c r="J83" s="21"/>
      <c r="K83" s="21"/>
    </row>
    <row r="84" spans="1:11" ht="12.75">
      <c r="A84" s="4">
        <v>81</v>
      </c>
      <c r="B84" s="6" t="s">
        <v>219</v>
      </c>
      <c r="C84" s="4" t="s">
        <v>25</v>
      </c>
      <c r="D84" s="4"/>
      <c r="E84" s="4">
        <v>10</v>
      </c>
      <c r="F84" s="4">
        <f t="shared" si="0"/>
        <v>10</v>
      </c>
      <c r="G84" s="20"/>
      <c r="H84" s="20"/>
      <c r="I84" s="10"/>
      <c r="J84" s="21"/>
      <c r="K84" s="21"/>
    </row>
    <row r="85" spans="1:11" ht="12.75">
      <c r="A85" s="4">
        <v>82</v>
      </c>
      <c r="B85" s="6" t="s">
        <v>220</v>
      </c>
      <c r="C85" s="4" t="s">
        <v>25</v>
      </c>
      <c r="D85" s="4"/>
      <c r="E85" s="4">
        <v>10</v>
      </c>
      <c r="F85" s="4">
        <f t="shared" si="0"/>
        <v>10</v>
      </c>
      <c r="G85" s="20"/>
      <c r="H85" s="20"/>
      <c r="I85" s="10"/>
      <c r="J85" s="21"/>
      <c r="K85" s="21"/>
    </row>
    <row r="86" spans="1:11" ht="12.75">
      <c r="A86" s="4">
        <v>83</v>
      </c>
      <c r="B86" s="6" t="s">
        <v>221</v>
      </c>
      <c r="C86" s="4" t="s">
        <v>27</v>
      </c>
      <c r="D86" s="4"/>
      <c r="E86" s="4">
        <v>2</v>
      </c>
      <c r="F86" s="4">
        <f t="shared" si="0"/>
        <v>2</v>
      </c>
      <c r="G86" s="20"/>
      <c r="H86" s="20"/>
      <c r="I86" s="10"/>
      <c r="J86" s="21"/>
      <c r="K86" s="21"/>
    </row>
    <row r="87" spans="1:11" ht="12.75">
      <c r="A87" s="4">
        <v>84</v>
      </c>
      <c r="B87" s="6" t="s">
        <v>222</v>
      </c>
      <c r="C87" s="4" t="s">
        <v>25</v>
      </c>
      <c r="D87" s="4"/>
      <c r="E87" s="4">
        <v>50</v>
      </c>
      <c r="F87" s="4">
        <f t="shared" si="0"/>
        <v>50</v>
      </c>
      <c r="G87" s="20"/>
      <c r="H87" s="20"/>
      <c r="I87" s="10"/>
      <c r="J87" s="21"/>
      <c r="K87" s="21"/>
    </row>
    <row r="88" spans="1:11" ht="12.75">
      <c r="A88" s="4">
        <v>85</v>
      </c>
      <c r="B88" s="6" t="s">
        <v>223</v>
      </c>
      <c r="C88" s="4" t="s">
        <v>25</v>
      </c>
      <c r="D88" s="4">
        <v>160</v>
      </c>
      <c r="E88" s="4">
        <v>400</v>
      </c>
      <c r="F88" s="4">
        <f t="shared" si="0"/>
        <v>560</v>
      </c>
      <c r="G88" s="20"/>
      <c r="H88" s="20"/>
      <c r="I88" s="10"/>
      <c r="J88" s="21"/>
      <c r="K88" s="21"/>
    </row>
    <row r="89" spans="1:11" ht="12.75">
      <c r="A89" s="4">
        <v>86</v>
      </c>
      <c r="B89" s="6" t="s">
        <v>224</v>
      </c>
      <c r="C89" s="4" t="s">
        <v>27</v>
      </c>
      <c r="D89" s="4">
        <v>200</v>
      </c>
      <c r="E89" s="4">
        <v>350</v>
      </c>
      <c r="F89" s="4">
        <f t="shared" si="0"/>
        <v>550</v>
      </c>
      <c r="G89" s="20"/>
      <c r="H89" s="20"/>
      <c r="I89" s="10"/>
      <c r="J89" s="21"/>
      <c r="K89" s="21"/>
    </row>
    <row r="90" spans="1:11" ht="12.75">
      <c r="A90" s="4">
        <v>87</v>
      </c>
      <c r="B90" s="6" t="s">
        <v>225</v>
      </c>
      <c r="C90" s="4" t="s">
        <v>27</v>
      </c>
      <c r="D90" s="4">
        <v>250</v>
      </c>
      <c r="E90" s="4">
        <v>1000</v>
      </c>
      <c r="F90" s="4">
        <f t="shared" si="0"/>
        <v>1250</v>
      </c>
      <c r="G90" s="20"/>
      <c r="H90" s="20"/>
      <c r="I90" s="10"/>
      <c r="J90" s="21"/>
      <c r="K90" s="21"/>
    </row>
    <row r="91" spans="1:11" ht="12.75">
      <c r="A91" s="4">
        <v>88</v>
      </c>
      <c r="B91" s="6" t="s">
        <v>226</v>
      </c>
      <c r="C91" s="4" t="s">
        <v>25</v>
      </c>
      <c r="D91" s="4"/>
      <c r="E91" s="4">
        <v>120</v>
      </c>
      <c r="F91" s="4">
        <f t="shared" si="0"/>
        <v>120</v>
      </c>
      <c r="G91" s="20"/>
      <c r="H91" s="20"/>
      <c r="I91" s="10"/>
      <c r="J91" s="21"/>
      <c r="K91" s="21"/>
    </row>
    <row r="92" spans="1:11" ht="17.25" customHeight="1">
      <c r="A92" s="4">
        <v>89</v>
      </c>
      <c r="B92" s="6" t="s">
        <v>227</v>
      </c>
      <c r="C92" s="4" t="s">
        <v>27</v>
      </c>
      <c r="D92" s="4">
        <v>200</v>
      </c>
      <c r="E92" s="4">
        <v>450</v>
      </c>
      <c r="F92" s="4">
        <f t="shared" si="0"/>
        <v>650</v>
      </c>
      <c r="G92" s="20"/>
      <c r="H92" s="20"/>
      <c r="I92" s="10"/>
      <c r="J92" s="21"/>
      <c r="K92" s="21"/>
    </row>
    <row r="93" spans="1:11" ht="17.25" customHeight="1">
      <c r="A93" s="4">
        <v>90</v>
      </c>
      <c r="B93" s="6" t="s">
        <v>228</v>
      </c>
      <c r="C93" s="4" t="s">
        <v>25</v>
      </c>
      <c r="D93" s="4"/>
      <c r="E93" s="4">
        <v>40</v>
      </c>
      <c r="F93" s="4">
        <f t="shared" si="0"/>
        <v>40</v>
      </c>
      <c r="G93" s="20"/>
      <c r="H93" s="20"/>
      <c r="I93" s="10"/>
      <c r="J93" s="21"/>
      <c r="K93" s="21"/>
    </row>
    <row r="94" spans="1:11" ht="12.75">
      <c r="A94" s="4">
        <v>91</v>
      </c>
      <c r="B94" s="6" t="s">
        <v>229</v>
      </c>
      <c r="C94" s="4" t="s">
        <v>27</v>
      </c>
      <c r="D94" s="4">
        <v>50</v>
      </c>
      <c r="E94" s="4">
        <v>60</v>
      </c>
      <c r="F94" s="4">
        <f t="shared" si="0"/>
        <v>110</v>
      </c>
      <c r="G94" s="20"/>
      <c r="H94" s="20"/>
      <c r="I94" s="10"/>
      <c r="J94" s="21"/>
      <c r="K94" s="21"/>
    </row>
    <row r="95" spans="1:11" ht="12.75">
      <c r="A95" s="4">
        <v>92</v>
      </c>
      <c r="B95" s="6" t="s">
        <v>230</v>
      </c>
      <c r="C95" s="4" t="s">
        <v>25</v>
      </c>
      <c r="D95" s="4"/>
      <c r="E95" s="4">
        <v>230</v>
      </c>
      <c r="F95" s="4">
        <f t="shared" si="0"/>
        <v>230</v>
      </c>
      <c r="G95" s="20"/>
      <c r="H95" s="20"/>
      <c r="I95" s="4"/>
      <c r="J95" s="21"/>
      <c r="K95" s="21"/>
    </row>
    <row r="96" spans="1:11" ht="12.75">
      <c r="A96" s="4">
        <v>93</v>
      </c>
      <c r="B96" s="6" t="s">
        <v>231</v>
      </c>
      <c r="C96" s="4" t="s">
        <v>25</v>
      </c>
      <c r="D96" s="4"/>
      <c r="E96" s="4">
        <v>90</v>
      </c>
      <c r="F96" s="4">
        <f t="shared" si="0"/>
        <v>90</v>
      </c>
      <c r="G96" s="20"/>
      <c r="H96" s="20"/>
      <c r="I96" s="10"/>
      <c r="J96" s="21"/>
      <c r="K96" s="21"/>
    </row>
    <row r="97" spans="1:11" ht="12.75">
      <c r="A97" s="4">
        <v>94</v>
      </c>
      <c r="B97" s="6" t="s">
        <v>232</v>
      </c>
      <c r="C97" s="4" t="s">
        <v>27</v>
      </c>
      <c r="D97" s="4">
        <v>750</v>
      </c>
      <c r="E97" s="4">
        <v>1000</v>
      </c>
      <c r="F97" s="4">
        <f t="shared" si="0"/>
        <v>1750</v>
      </c>
      <c r="G97" s="20"/>
      <c r="H97" s="20"/>
      <c r="I97" s="10"/>
      <c r="J97" s="21"/>
      <c r="K97" s="21"/>
    </row>
    <row r="98" spans="1:11" ht="12.75">
      <c r="A98" s="4">
        <v>95</v>
      </c>
      <c r="B98" s="6" t="s">
        <v>233</v>
      </c>
      <c r="C98" s="4" t="s">
        <v>27</v>
      </c>
      <c r="D98" s="4">
        <v>125</v>
      </c>
      <c r="E98" s="4">
        <v>450</v>
      </c>
      <c r="F98" s="4">
        <f t="shared" si="0"/>
        <v>575</v>
      </c>
      <c r="G98" s="20"/>
      <c r="H98" s="20"/>
      <c r="I98" s="10"/>
      <c r="J98" s="21"/>
      <c r="K98" s="21"/>
    </row>
    <row r="99" spans="1:11" ht="12.75">
      <c r="A99" s="4">
        <v>96</v>
      </c>
      <c r="B99" s="6" t="s">
        <v>234</v>
      </c>
      <c r="C99" s="4" t="s">
        <v>25</v>
      </c>
      <c r="D99" s="4"/>
      <c r="E99" s="4">
        <v>160</v>
      </c>
      <c r="F99" s="4">
        <f t="shared" si="0"/>
        <v>160</v>
      </c>
      <c r="G99" s="20"/>
      <c r="H99" s="20"/>
      <c r="I99" s="10"/>
      <c r="J99" s="21"/>
      <c r="K99" s="21"/>
    </row>
    <row r="100" spans="1:11" ht="12.75">
      <c r="A100" s="4">
        <v>97</v>
      </c>
      <c r="B100" s="6" t="s">
        <v>235</v>
      </c>
      <c r="C100" s="4" t="s">
        <v>25</v>
      </c>
      <c r="D100" s="4"/>
      <c r="E100" s="4">
        <v>50</v>
      </c>
      <c r="F100" s="4">
        <f t="shared" si="0"/>
        <v>50</v>
      </c>
      <c r="G100" s="20"/>
      <c r="H100" s="20"/>
      <c r="I100" s="10"/>
      <c r="J100" s="21"/>
      <c r="K100" s="21"/>
    </row>
    <row r="101" spans="1:11" ht="12.75">
      <c r="A101" s="4">
        <v>98</v>
      </c>
      <c r="B101" s="6" t="s">
        <v>236</v>
      </c>
      <c r="C101" s="4" t="s">
        <v>27</v>
      </c>
      <c r="D101" s="4"/>
      <c r="E101" s="4">
        <v>100</v>
      </c>
      <c r="F101" s="4">
        <f t="shared" si="0"/>
        <v>100</v>
      </c>
      <c r="G101" s="20"/>
      <c r="H101" s="20"/>
      <c r="I101" s="10"/>
      <c r="J101" s="21"/>
      <c r="K101" s="21"/>
    </row>
    <row r="102" spans="1:11" ht="12.75">
      <c r="A102" s="4">
        <v>99</v>
      </c>
      <c r="B102" s="6" t="s">
        <v>237</v>
      </c>
      <c r="C102" s="4" t="s">
        <v>25</v>
      </c>
      <c r="D102" s="4">
        <v>200</v>
      </c>
      <c r="E102" s="4">
        <v>600</v>
      </c>
      <c r="F102" s="4">
        <f t="shared" si="0"/>
        <v>800</v>
      </c>
      <c r="G102" s="20"/>
      <c r="H102" s="20"/>
      <c r="I102" s="10"/>
      <c r="J102" s="21"/>
      <c r="K102" s="21"/>
    </row>
    <row r="103" spans="1:11" ht="12.75">
      <c r="A103" s="4">
        <v>100</v>
      </c>
      <c r="B103" s="6" t="s">
        <v>238</v>
      </c>
      <c r="C103" s="4" t="s">
        <v>25</v>
      </c>
      <c r="D103" s="4"/>
      <c r="E103" s="4">
        <v>40</v>
      </c>
      <c r="F103" s="4">
        <f t="shared" si="0"/>
        <v>40</v>
      </c>
      <c r="G103" s="20"/>
      <c r="H103" s="20"/>
      <c r="I103" s="10"/>
      <c r="J103" s="21"/>
      <c r="K103" s="21"/>
    </row>
    <row r="104" spans="1:11" ht="12.75">
      <c r="A104" s="4">
        <v>101</v>
      </c>
      <c r="B104" s="6" t="s">
        <v>239</v>
      </c>
      <c r="C104" s="4" t="s">
        <v>25</v>
      </c>
      <c r="D104" s="4"/>
      <c r="E104" s="4">
        <v>250</v>
      </c>
      <c r="F104" s="4">
        <f t="shared" si="0"/>
        <v>250</v>
      </c>
      <c r="G104" s="20"/>
      <c r="H104" s="20"/>
      <c r="I104" s="10"/>
      <c r="J104" s="21"/>
      <c r="K104" s="21"/>
    </row>
    <row r="105" spans="1:11" ht="12.75">
      <c r="A105" s="4">
        <v>102</v>
      </c>
      <c r="B105" s="6" t="s">
        <v>240</v>
      </c>
      <c r="C105" s="4" t="s">
        <v>25</v>
      </c>
      <c r="D105" s="4">
        <v>400</v>
      </c>
      <c r="E105" s="4">
        <v>950</v>
      </c>
      <c r="F105" s="4">
        <f t="shared" si="0"/>
        <v>1350</v>
      </c>
      <c r="G105" s="20"/>
      <c r="H105" s="20"/>
      <c r="I105" s="10"/>
      <c r="J105" s="21"/>
      <c r="K105" s="21"/>
    </row>
    <row r="106" spans="1:11" ht="12.75">
      <c r="A106" s="4">
        <v>103</v>
      </c>
      <c r="B106" s="6" t="s">
        <v>241</v>
      </c>
      <c r="C106" s="4" t="s">
        <v>25</v>
      </c>
      <c r="D106" s="4">
        <v>100</v>
      </c>
      <c r="E106" s="4">
        <v>200</v>
      </c>
      <c r="F106" s="4">
        <f t="shared" si="0"/>
        <v>300</v>
      </c>
      <c r="G106" s="20"/>
      <c r="H106" s="20"/>
      <c r="I106" s="10"/>
      <c r="J106" s="21"/>
      <c r="K106" s="21"/>
    </row>
    <row r="107" spans="1:11" ht="12.75">
      <c r="A107" s="4">
        <v>104</v>
      </c>
      <c r="B107" s="6" t="s">
        <v>242</v>
      </c>
      <c r="C107" s="4" t="s">
        <v>27</v>
      </c>
      <c r="D107" s="4">
        <v>180</v>
      </c>
      <c r="E107" s="4">
        <v>440</v>
      </c>
      <c r="F107" s="4">
        <f t="shared" si="0"/>
        <v>620</v>
      </c>
      <c r="G107" s="20"/>
      <c r="H107" s="20"/>
      <c r="I107" s="10"/>
      <c r="J107" s="21"/>
      <c r="K107" s="21"/>
    </row>
    <row r="108" spans="1:11" ht="12.75">
      <c r="A108" s="4">
        <v>105</v>
      </c>
      <c r="B108" s="6" t="s">
        <v>243</v>
      </c>
      <c r="C108" s="4" t="s">
        <v>25</v>
      </c>
      <c r="D108" s="4"/>
      <c r="E108" s="4">
        <v>10</v>
      </c>
      <c r="F108" s="4">
        <f t="shared" si="0"/>
        <v>10</v>
      </c>
      <c r="G108" s="20"/>
      <c r="H108" s="20"/>
      <c r="I108" s="10"/>
      <c r="J108" s="21"/>
      <c r="K108" s="21"/>
    </row>
    <row r="109" spans="1:11" ht="12.75">
      <c r="A109" s="4">
        <v>106</v>
      </c>
      <c r="B109" s="6" t="s">
        <v>244</v>
      </c>
      <c r="C109" s="4" t="s">
        <v>27</v>
      </c>
      <c r="D109" s="4"/>
      <c r="E109" s="4">
        <v>10</v>
      </c>
      <c r="F109" s="4">
        <f t="shared" si="0"/>
        <v>10</v>
      </c>
      <c r="G109" s="20"/>
      <c r="H109" s="20"/>
      <c r="I109" s="10"/>
      <c r="J109" s="21"/>
      <c r="K109" s="21"/>
    </row>
    <row r="110" spans="1:11" ht="12.75">
      <c r="A110" s="4">
        <v>107</v>
      </c>
      <c r="B110" s="6" t="s">
        <v>245</v>
      </c>
      <c r="C110" s="4" t="s">
        <v>27</v>
      </c>
      <c r="D110" s="4">
        <v>45</v>
      </c>
      <c r="E110" s="4">
        <v>50</v>
      </c>
      <c r="F110" s="4">
        <f t="shared" si="0"/>
        <v>95</v>
      </c>
      <c r="G110" s="20"/>
      <c r="H110" s="20"/>
      <c r="I110" s="10"/>
      <c r="J110" s="21"/>
      <c r="K110" s="21"/>
    </row>
    <row r="111" spans="1:11" ht="12.75">
      <c r="A111" s="4">
        <v>108</v>
      </c>
      <c r="B111" s="6" t="s">
        <v>246</v>
      </c>
      <c r="C111" s="4" t="s">
        <v>25</v>
      </c>
      <c r="D111" s="4"/>
      <c r="E111" s="4">
        <v>20</v>
      </c>
      <c r="F111" s="4">
        <f t="shared" si="0"/>
        <v>20</v>
      </c>
      <c r="G111" s="20"/>
      <c r="H111" s="20"/>
      <c r="I111" s="10"/>
      <c r="J111" s="21"/>
      <c r="K111" s="21"/>
    </row>
    <row r="112" spans="1:11" ht="12.75">
      <c r="A112" s="4">
        <v>109</v>
      </c>
      <c r="B112" s="6" t="s">
        <v>247</v>
      </c>
      <c r="C112" s="4" t="s">
        <v>25</v>
      </c>
      <c r="D112" s="4"/>
      <c r="E112" s="4">
        <v>450</v>
      </c>
      <c r="F112" s="4">
        <f t="shared" si="0"/>
        <v>450</v>
      </c>
      <c r="G112" s="20"/>
      <c r="H112" s="20"/>
      <c r="I112" s="10"/>
      <c r="J112" s="21"/>
      <c r="K112" s="21"/>
    </row>
    <row r="113" spans="1:11" ht="12.75">
      <c r="A113" s="4">
        <v>110</v>
      </c>
      <c r="B113" s="6" t="s">
        <v>248</v>
      </c>
      <c r="C113" s="4" t="s">
        <v>25</v>
      </c>
      <c r="D113" s="4"/>
      <c r="E113" s="4">
        <v>1200</v>
      </c>
      <c r="F113" s="4">
        <f t="shared" si="0"/>
        <v>1200</v>
      </c>
      <c r="G113" s="20"/>
      <c r="H113" s="20"/>
      <c r="I113" s="10"/>
      <c r="J113" s="21"/>
      <c r="K113" s="21"/>
    </row>
    <row r="114" spans="1:11" ht="12.75">
      <c r="A114" s="4">
        <v>111</v>
      </c>
      <c r="B114" s="6" t="s">
        <v>249</v>
      </c>
      <c r="C114" s="4" t="s">
        <v>25</v>
      </c>
      <c r="D114" s="4">
        <v>40</v>
      </c>
      <c r="E114" s="4">
        <v>20</v>
      </c>
      <c r="F114" s="4">
        <f t="shared" si="0"/>
        <v>60</v>
      </c>
      <c r="G114" s="20"/>
      <c r="H114" s="20"/>
      <c r="I114" s="10"/>
      <c r="J114" s="21"/>
      <c r="K114" s="21"/>
    </row>
    <row r="115" spans="1:11" ht="12.75">
      <c r="A115" s="4">
        <v>112</v>
      </c>
      <c r="B115" s="6" t="s">
        <v>250</v>
      </c>
      <c r="C115" s="4" t="s">
        <v>25</v>
      </c>
      <c r="D115" s="4"/>
      <c r="E115" s="4">
        <v>30</v>
      </c>
      <c r="F115" s="4">
        <f t="shared" si="0"/>
        <v>30</v>
      </c>
      <c r="G115" s="20"/>
      <c r="H115" s="20"/>
      <c r="I115" s="10"/>
      <c r="J115" s="21"/>
      <c r="K115" s="21"/>
    </row>
    <row r="116" spans="1:11" ht="12.75">
      <c r="A116" s="4">
        <v>113</v>
      </c>
      <c r="B116" s="6" t="s">
        <v>251</v>
      </c>
      <c r="C116" s="4" t="s">
        <v>25</v>
      </c>
      <c r="D116" s="4">
        <v>500</v>
      </c>
      <c r="E116" s="4">
        <v>650</v>
      </c>
      <c r="F116" s="4">
        <f t="shared" si="0"/>
        <v>1150</v>
      </c>
      <c r="G116" s="20"/>
      <c r="H116" s="20"/>
      <c r="I116" s="10"/>
      <c r="J116" s="21"/>
      <c r="K116" s="21"/>
    </row>
    <row r="117" spans="1:11" ht="12.75">
      <c r="A117" s="4">
        <v>114</v>
      </c>
      <c r="B117" s="6" t="s">
        <v>252</v>
      </c>
      <c r="C117" s="4" t="s">
        <v>25</v>
      </c>
      <c r="D117" s="4"/>
      <c r="E117" s="4">
        <v>8</v>
      </c>
      <c r="F117" s="4">
        <f t="shared" si="0"/>
        <v>8</v>
      </c>
      <c r="G117" s="20"/>
      <c r="H117" s="20"/>
      <c r="I117" s="10"/>
      <c r="J117" s="21"/>
      <c r="K117" s="21"/>
    </row>
    <row r="118" spans="1:11" ht="12.75">
      <c r="A118" s="4">
        <v>115</v>
      </c>
      <c r="B118" s="6" t="s">
        <v>253</v>
      </c>
      <c r="C118" s="4" t="s">
        <v>25</v>
      </c>
      <c r="D118" s="4"/>
      <c r="E118" s="4">
        <v>130</v>
      </c>
      <c r="F118" s="4">
        <f t="shared" si="0"/>
        <v>130</v>
      </c>
      <c r="G118" s="20"/>
      <c r="H118" s="20"/>
      <c r="I118" s="10"/>
      <c r="J118" s="21"/>
      <c r="K118" s="21"/>
    </row>
    <row r="119" spans="1:11" ht="12.75">
      <c r="A119" s="4">
        <v>116</v>
      </c>
      <c r="B119" s="6" t="s">
        <v>254</v>
      </c>
      <c r="C119" s="4" t="s">
        <v>25</v>
      </c>
      <c r="D119" s="4"/>
      <c r="E119" s="4">
        <v>10</v>
      </c>
      <c r="F119" s="4">
        <f t="shared" si="0"/>
        <v>10</v>
      </c>
      <c r="G119" s="20"/>
      <c r="H119" s="20"/>
      <c r="I119" s="10"/>
      <c r="J119" s="21"/>
      <c r="K119" s="21"/>
    </row>
    <row r="120" spans="1:11" ht="12.75">
      <c r="A120" s="4">
        <v>117</v>
      </c>
      <c r="B120" s="6" t="s">
        <v>255</v>
      </c>
      <c r="C120" s="4" t="s">
        <v>25</v>
      </c>
      <c r="D120" s="4"/>
      <c r="E120" s="4">
        <v>160</v>
      </c>
      <c r="F120" s="4">
        <f t="shared" si="0"/>
        <v>160</v>
      </c>
      <c r="G120" s="20"/>
      <c r="H120" s="20"/>
      <c r="I120" s="10"/>
      <c r="J120" s="21"/>
      <c r="K120" s="21"/>
    </row>
    <row r="121" spans="1:11" ht="12.75">
      <c r="A121" s="4">
        <v>118</v>
      </c>
      <c r="B121" s="6" t="s">
        <v>256</v>
      </c>
      <c r="C121" s="4" t="s">
        <v>27</v>
      </c>
      <c r="D121" s="4">
        <v>300</v>
      </c>
      <c r="E121" s="4">
        <v>100</v>
      </c>
      <c r="F121" s="4">
        <f t="shared" si="0"/>
        <v>400</v>
      </c>
      <c r="G121" s="20"/>
      <c r="H121" s="20"/>
      <c r="I121" s="10"/>
      <c r="J121" s="21"/>
      <c r="K121" s="21"/>
    </row>
    <row r="122" spans="1:11" ht="12.75">
      <c r="A122" s="4">
        <v>119</v>
      </c>
      <c r="B122" s="6" t="s">
        <v>257</v>
      </c>
      <c r="C122" s="4" t="s">
        <v>27</v>
      </c>
      <c r="D122" s="4"/>
      <c r="E122" s="4">
        <v>150</v>
      </c>
      <c r="F122" s="4">
        <f t="shared" si="0"/>
        <v>150</v>
      </c>
      <c r="G122" s="20"/>
      <c r="H122" s="20"/>
      <c r="I122" s="10"/>
      <c r="J122" s="21"/>
      <c r="K122" s="21"/>
    </row>
    <row r="123" spans="1:11" ht="12.75">
      <c r="A123" s="4">
        <v>120</v>
      </c>
      <c r="B123" s="6" t="s">
        <v>258</v>
      </c>
      <c r="C123" s="4" t="s">
        <v>27</v>
      </c>
      <c r="D123" s="4">
        <v>50</v>
      </c>
      <c r="E123" s="4">
        <v>150</v>
      </c>
      <c r="F123" s="4">
        <f t="shared" si="0"/>
        <v>200</v>
      </c>
      <c r="G123" s="20"/>
      <c r="H123" s="20"/>
      <c r="I123" s="10"/>
      <c r="J123" s="21"/>
      <c r="K123" s="21"/>
    </row>
    <row r="124" spans="1:11" ht="12.75">
      <c r="A124" s="4">
        <v>121</v>
      </c>
      <c r="B124" s="6" t="s">
        <v>259</v>
      </c>
      <c r="C124" s="4" t="s">
        <v>25</v>
      </c>
      <c r="D124" s="4"/>
      <c r="E124" s="4">
        <v>10</v>
      </c>
      <c r="F124" s="4">
        <f t="shared" si="0"/>
        <v>10</v>
      </c>
      <c r="G124" s="20"/>
      <c r="H124" s="20"/>
      <c r="I124" s="10"/>
      <c r="J124" s="21"/>
      <c r="K124" s="21"/>
    </row>
    <row r="125" spans="1:11" ht="12.75">
      <c r="A125" s="4">
        <v>122</v>
      </c>
      <c r="B125" s="6" t="s">
        <v>260</v>
      </c>
      <c r="C125" s="4" t="s">
        <v>27</v>
      </c>
      <c r="D125" s="4"/>
      <c r="E125" s="4">
        <v>150</v>
      </c>
      <c r="F125" s="4">
        <f t="shared" si="0"/>
        <v>150</v>
      </c>
      <c r="G125" s="20"/>
      <c r="H125" s="20"/>
      <c r="I125" s="10"/>
      <c r="J125" s="21"/>
      <c r="K125" s="21"/>
    </row>
    <row r="126" spans="1:11" ht="12.75">
      <c r="A126" s="4">
        <v>123</v>
      </c>
      <c r="B126" s="6" t="s">
        <v>261</v>
      </c>
      <c r="C126" s="4" t="s">
        <v>27</v>
      </c>
      <c r="D126" s="4"/>
      <c r="E126" s="4">
        <v>40</v>
      </c>
      <c r="F126" s="4">
        <f t="shared" si="0"/>
        <v>40</v>
      </c>
      <c r="G126" s="20"/>
      <c r="H126" s="20"/>
      <c r="I126" s="10"/>
      <c r="J126" s="21"/>
      <c r="K126" s="21"/>
    </row>
    <row r="127" spans="1:11" ht="12.75">
      <c r="A127" s="4">
        <v>124</v>
      </c>
      <c r="B127" s="6" t="s">
        <v>262</v>
      </c>
      <c r="C127" s="4" t="s">
        <v>27</v>
      </c>
      <c r="D127" s="4"/>
      <c r="E127" s="4">
        <v>20</v>
      </c>
      <c r="F127" s="4">
        <f t="shared" si="0"/>
        <v>20</v>
      </c>
      <c r="G127" s="20"/>
      <c r="H127" s="20"/>
      <c r="I127" s="10"/>
      <c r="J127" s="21"/>
      <c r="K127" s="21"/>
    </row>
    <row r="128" spans="1:11" ht="12.75">
      <c r="A128" s="4">
        <v>125</v>
      </c>
      <c r="B128" s="6" t="s">
        <v>263</v>
      </c>
      <c r="C128" s="4" t="s">
        <v>25</v>
      </c>
      <c r="D128" s="4"/>
      <c r="E128" s="4">
        <v>20</v>
      </c>
      <c r="F128" s="4">
        <f t="shared" si="0"/>
        <v>20</v>
      </c>
      <c r="G128" s="20"/>
      <c r="H128" s="20"/>
      <c r="I128" s="10"/>
      <c r="J128" s="21"/>
      <c r="K128" s="21"/>
    </row>
    <row r="129" spans="1:11" ht="12.75">
      <c r="A129" s="4">
        <v>126</v>
      </c>
      <c r="B129" s="6" t="s">
        <v>264</v>
      </c>
      <c r="C129" s="4" t="s">
        <v>27</v>
      </c>
      <c r="D129" s="4">
        <v>7000</v>
      </c>
      <c r="E129" s="4">
        <v>10000</v>
      </c>
      <c r="F129" s="4">
        <f t="shared" si="0"/>
        <v>17000</v>
      </c>
      <c r="G129" s="20"/>
      <c r="H129" s="20"/>
      <c r="I129" s="10"/>
      <c r="J129" s="21"/>
      <c r="K129" s="21"/>
    </row>
    <row r="130" spans="1:11" ht="17.25" customHeight="1">
      <c r="A130" s="4">
        <v>127</v>
      </c>
      <c r="B130" s="14" t="s">
        <v>265</v>
      </c>
      <c r="C130" s="4" t="s">
        <v>25</v>
      </c>
      <c r="D130" s="4"/>
      <c r="E130" s="4">
        <v>50</v>
      </c>
      <c r="F130" s="4">
        <f t="shared" si="0"/>
        <v>50</v>
      </c>
      <c r="G130" s="20"/>
      <c r="H130" s="20"/>
      <c r="I130" s="10"/>
      <c r="J130" s="21"/>
      <c r="K130" s="21"/>
    </row>
    <row r="131" spans="1:11" ht="12.75">
      <c r="A131" s="4">
        <v>128</v>
      </c>
      <c r="B131" s="6" t="s">
        <v>266</v>
      </c>
      <c r="C131" s="4" t="s">
        <v>25</v>
      </c>
      <c r="D131" s="4"/>
      <c r="E131" s="4">
        <v>20</v>
      </c>
      <c r="F131" s="4">
        <f t="shared" si="0"/>
        <v>20</v>
      </c>
      <c r="G131" s="20"/>
      <c r="H131" s="20"/>
      <c r="I131" s="10"/>
      <c r="J131" s="21"/>
      <c r="K131" s="21"/>
    </row>
    <row r="132" spans="8:11" ht="12.75">
      <c r="H132" s="26">
        <f>SUM(H5:H131)</f>
        <v>0</v>
      </c>
      <c r="K132" s="26">
        <f>SUM(K5:K131)</f>
        <v>0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M4" sqref="M4"/>
    </sheetView>
  </sheetViews>
  <sheetFormatPr defaultColWidth="8.796875" defaultRowHeight="14.25"/>
  <cols>
    <col min="1" max="1" width="4.59765625" style="1" customWidth="1"/>
    <col min="2" max="2" width="27.296875" style="0" customWidth="1"/>
    <col min="3" max="3" width="4.8984375" style="1" customWidth="1"/>
    <col min="4" max="5" width="0" style="1" hidden="1" customWidth="1"/>
    <col min="6" max="6" width="6.5" style="1" customWidth="1"/>
    <col min="7" max="7" width="7.8984375" style="27" customWidth="1"/>
    <col min="8" max="8" width="12" style="27" customWidth="1"/>
    <col min="9" max="9" width="4.8984375" style="1" customWidth="1"/>
    <col min="10" max="10" width="8.09765625" style="0" customWidth="1"/>
    <col min="11" max="11" width="12" style="0" customWidth="1"/>
  </cols>
  <sheetData>
    <row r="1" spans="1:9" ht="12.75">
      <c r="A1" s="28" t="s">
        <v>267</v>
      </c>
      <c r="I1" s="1" t="s">
        <v>268</v>
      </c>
    </row>
    <row r="3" spans="1:11" s="19" customFormat="1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137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s="19" customFormat="1" ht="12.75">
      <c r="A4" s="5">
        <v>1</v>
      </c>
      <c r="B4" s="7" t="s">
        <v>269</v>
      </c>
      <c r="C4" s="5" t="s">
        <v>14</v>
      </c>
      <c r="D4" s="5"/>
      <c r="E4" s="5">
        <v>500</v>
      </c>
      <c r="F4" s="5">
        <f aca="true" t="shared" si="0" ref="F4:F18">D4+E4</f>
        <v>500</v>
      </c>
      <c r="G4" s="5"/>
      <c r="H4" s="20"/>
      <c r="I4" s="10"/>
      <c r="J4" s="21"/>
      <c r="K4" s="21"/>
    </row>
    <row r="5" spans="1:11" ht="12.75">
      <c r="A5" s="4">
        <v>2</v>
      </c>
      <c r="B5" s="7" t="s">
        <v>270</v>
      </c>
      <c r="C5" s="4" t="s">
        <v>25</v>
      </c>
      <c r="D5" s="4"/>
      <c r="E5" s="4">
        <v>1500</v>
      </c>
      <c r="F5" s="5">
        <f t="shared" si="0"/>
        <v>1500</v>
      </c>
      <c r="G5" s="20"/>
      <c r="H5" s="20"/>
      <c r="I5" s="10"/>
      <c r="J5" s="21"/>
      <c r="K5" s="21"/>
    </row>
    <row r="6" spans="1:11" ht="12.75">
      <c r="A6" s="5">
        <v>3</v>
      </c>
      <c r="B6" s="7" t="s">
        <v>271</v>
      </c>
      <c r="C6" s="4" t="s">
        <v>25</v>
      </c>
      <c r="D6" s="4"/>
      <c r="E6" s="4">
        <v>4500</v>
      </c>
      <c r="F6" s="5">
        <f t="shared" si="0"/>
        <v>4500</v>
      </c>
      <c r="G6" s="20"/>
      <c r="H6" s="20"/>
      <c r="I6" s="10"/>
      <c r="J6" s="21"/>
      <c r="K6" s="21"/>
    </row>
    <row r="7" spans="1:11" ht="12.75">
      <c r="A7" s="4">
        <v>4</v>
      </c>
      <c r="B7" s="7" t="s">
        <v>272</v>
      </c>
      <c r="C7" s="4" t="s">
        <v>25</v>
      </c>
      <c r="D7" s="4">
        <v>1350</v>
      </c>
      <c r="E7" s="4">
        <v>300</v>
      </c>
      <c r="F7" s="5">
        <f t="shared" si="0"/>
        <v>1650</v>
      </c>
      <c r="G7" s="20"/>
      <c r="H7" s="20"/>
      <c r="I7" s="10"/>
      <c r="J7" s="21"/>
      <c r="K7" s="21"/>
    </row>
    <row r="8" spans="1:11" ht="12.75">
      <c r="A8" s="5">
        <v>5</v>
      </c>
      <c r="B8" s="7" t="s">
        <v>273</v>
      </c>
      <c r="C8" s="4" t="s">
        <v>25</v>
      </c>
      <c r="D8" s="4">
        <v>350</v>
      </c>
      <c r="E8" s="4">
        <v>800</v>
      </c>
      <c r="F8" s="5">
        <f t="shared" si="0"/>
        <v>1150</v>
      </c>
      <c r="G8" s="20"/>
      <c r="H8" s="20"/>
      <c r="I8" s="10"/>
      <c r="J8" s="21"/>
      <c r="K8" s="21"/>
    </row>
    <row r="9" spans="1:11" ht="12.75">
      <c r="A9" s="4">
        <v>6</v>
      </c>
      <c r="B9" s="7" t="s">
        <v>274</v>
      </c>
      <c r="C9" s="4" t="s">
        <v>27</v>
      </c>
      <c r="D9" s="4">
        <v>120</v>
      </c>
      <c r="E9" s="4">
        <v>270</v>
      </c>
      <c r="F9" s="5">
        <f t="shared" si="0"/>
        <v>390</v>
      </c>
      <c r="G9" s="20"/>
      <c r="H9" s="20"/>
      <c r="I9" s="10"/>
      <c r="J9" s="21"/>
      <c r="K9" s="21"/>
    </row>
    <row r="10" spans="1:11" ht="12.75">
      <c r="A10" s="5">
        <v>7</v>
      </c>
      <c r="B10" s="6" t="s">
        <v>275</v>
      </c>
      <c r="C10" s="4" t="s">
        <v>25</v>
      </c>
      <c r="D10" s="4"/>
      <c r="E10" s="4">
        <v>200</v>
      </c>
      <c r="F10" s="5">
        <f t="shared" si="0"/>
        <v>200</v>
      </c>
      <c r="G10" s="20"/>
      <c r="H10" s="20"/>
      <c r="I10" s="10"/>
      <c r="J10" s="21"/>
      <c r="K10" s="21"/>
    </row>
    <row r="11" spans="1:11" ht="12.75">
      <c r="A11" s="4">
        <v>8</v>
      </c>
      <c r="B11" s="7" t="s">
        <v>276</v>
      </c>
      <c r="C11" s="4" t="s">
        <v>25</v>
      </c>
      <c r="D11" s="4">
        <v>1500</v>
      </c>
      <c r="E11" s="4"/>
      <c r="F11" s="5">
        <f t="shared" si="0"/>
        <v>1500</v>
      </c>
      <c r="G11" s="20"/>
      <c r="H11" s="20"/>
      <c r="I11" s="10"/>
      <c r="J11" s="21"/>
      <c r="K11" s="21"/>
    </row>
    <row r="12" spans="1:11" ht="12.75">
      <c r="A12" s="5">
        <v>9</v>
      </c>
      <c r="B12" s="6" t="s">
        <v>277</v>
      </c>
      <c r="C12" s="4" t="s">
        <v>25</v>
      </c>
      <c r="D12" s="4">
        <v>1500</v>
      </c>
      <c r="E12" s="4">
        <v>26000</v>
      </c>
      <c r="F12" s="5">
        <f t="shared" si="0"/>
        <v>27500</v>
      </c>
      <c r="G12" s="20"/>
      <c r="H12" s="20"/>
      <c r="I12" s="10"/>
      <c r="J12" s="21"/>
      <c r="K12" s="21"/>
    </row>
    <row r="13" spans="1:11" ht="12.75">
      <c r="A13" s="4">
        <v>10</v>
      </c>
      <c r="B13" s="6" t="s">
        <v>278</v>
      </c>
      <c r="C13" s="4" t="s">
        <v>25</v>
      </c>
      <c r="D13" s="4">
        <v>1500</v>
      </c>
      <c r="E13" s="4"/>
      <c r="F13" s="5">
        <f t="shared" si="0"/>
        <v>1500</v>
      </c>
      <c r="G13" s="20"/>
      <c r="H13" s="20"/>
      <c r="I13" s="10"/>
      <c r="J13" s="21"/>
      <c r="K13" s="21"/>
    </row>
    <row r="14" spans="1:11" ht="12.75">
      <c r="A14" s="5">
        <v>11</v>
      </c>
      <c r="B14" s="6" t="s">
        <v>279</v>
      </c>
      <c r="C14" s="4" t="s">
        <v>25</v>
      </c>
      <c r="D14" s="4">
        <v>2500</v>
      </c>
      <c r="E14" s="4">
        <v>700</v>
      </c>
      <c r="F14" s="5">
        <f t="shared" si="0"/>
        <v>3200</v>
      </c>
      <c r="G14" s="20"/>
      <c r="H14" s="20"/>
      <c r="I14" s="10"/>
      <c r="J14" s="21"/>
      <c r="K14" s="21"/>
    </row>
    <row r="15" spans="1:11" ht="12.75">
      <c r="A15" s="4">
        <v>12</v>
      </c>
      <c r="B15" s="6" t="s">
        <v>280</v>
      </c>
      <c r="C15" s="4" t="s">
        <v>25</v>
      </c>
      <c r="D15" s="4"/>
      <c r="E15" s="4">
        <v>35</v>
      </c>
      <c r="F15" s="5">
        <f t="shared" si="0"/>
        <v>35</v>
      </c>
      <c r="G15" s="20"/>
      <c r="H15" s="20"/>
      <c r="I15" s="10"/>
      <c r="J15" s="21"/>
      <c r="K15" s="21"/>
    </row>
    <row r="16" spans="1:11" ht="12.75">
      <c r="A16" s="5">
        <v>13</v>
      </c>
      <c r="B16" s="6" t="s">
        <v>281</v>
      </c>
      <c r="C16" s="4" t="s">
        <v>25</v>
      </c>
      <c r="D16" s="4"/>
      <c r="E16" s="4">
        <v>20</v>
      </c>
      <c r="F16" s="5">
        <f t="shared" si="0"/>
        <v>20</v>
      </c>
      <c r="G16" s="20"/>
      <c r="H16" s="20"/>
      <c r="I16" s="10"/>
      <c r="J16" s="21"/>
      <c r="K16" s="21"/>
    </row>
    <row r="17" spans="1:11" ht="12.75">
      <c r="A17" s="4">
        <v>14</v>
      </c>
      <c r="B17" s="6" t="s">
        <v>282</v>
      </c>
      <c r="C17" s="4" t="s">
        <v>25</v>
      </c>
      <c r="D17" s="4">
        <v>2500</v>
      </c>
      <c r="E17" s="4">
        <v>1500</v>
      </c>
      <c r="F17" s="5">
        <f t="shared" si="0"/>
        <v>4000</v>
      </c>
      <c r="G17" s="20"/>
      <c r="H17" s="20"/>
      <c r="I17" s="10"/>
      <c r="J17" s="21"/>
      <c r="K17" s="21"/>
    </row>
    <row r="18" spans="1:11" ht="12.75">
      <c r="A18" s="5">
        <v>15</v>
      </c>
      <c r="B18" s="7" t="s">
        <v>283</v>
      </c>
      <c r="C18" s="4" t="s">
        <v>25</v>
      </c>
      <c r="D18" s="4"/>
      <c r="E18" s="4">
        <v>400</v>
      </c>
      <c r="F18" s="5">
        <f t="shared" si="0"/>
        <v>400</v>
      </c>
      <c r="G18" s="20"/>
      <c r="H18" s="20"/>
      <c r="I18" s="10"/>
      <c r="J18" s="21"/>
      <c r="K18" s="21"/>
    </row>
    <row r="19" spans="8:11" ht="12.75">
      <c r="H19" s="29">
        <f>SUM(H5:H18)</f>
        <v>0</v>
      </c>
      <c r="K19" s="26">
        <f>SUM(K5:K18)</f>
        <v>0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K4" sqref="K4"/>
    </sheetView>
  </sheetViews>
  <sheetFormatPr defaultColWidth="8.796875" defaultRowHeight="14.25"/>
  <cols>
    <col min="1" max="1" width="4.296875" style="0" customWidth="1"/>
    <col min="2" max="2" width="26.296875" style="0" customWidth="1"/>
    <col min="3" max="3" width="5.8984375" style="1" customWidth="1"/>
    <col min="4" max="5" width="0" style="1" hidden="1" customWidth="1"/>
    <col min="6" max="6" width="6.296875" style="1" customWidth="1"/>
    <col min="7" max="7" width="8.796875" style="27" customWidth="1"/>
    <col min="8" max="8" width="12" style="27" customWidth="1"/>
    <col min="9" max="9" width="5.59765625" style="1" customWidth="1"/>
    <col min="10" max="10" width="9" style="27" customWidth="1"/>
    <col min="11" max="11" width="12" style="0" customWidth="1"/>
  </cols>
  <sheetData>
    <row r="1" spans="1:9" ht="12.75">
      <c r="A1" s="3" t="s">
        <v>284</v>
      </c>
      <c r="I1" s="1" t="s">
        <v>285</v>
      </c>
    </row>
    <row r="3" spans="1:11" s="1" customFormat="1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137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ht="12.75">
      <c r="A4" s="4">
        <v>1</v>
      </c>
      <c r="B4" s="6" t="s">
        <v>286</v>
      </c>
      <c r="C4" s="4" t="s">
        <v>25</v>
      </c>
      <c r="D4" s="4"/>
      <c r="E4" s="4">
        <v>4</v>
      </c>
      <c r="F4" s="4">
        <f aca="true" t="shared" si="0" ref="F4:F30">D4+E4</f>
        <v>4</v>
      </c>
      <c r="G4" s="20"/>
      <c r="H4" s="20"/>
      <c r="I4" s="10"/>
      <c r="J4" s="20"/>
      <c r="K4" s="21"/>
    </row>
    <row r="5" spans="1:11" ht="12.75">
      <c r="A5" s="4">
        <v>2</v>
      </c>
      <c r="B5" s="6" t="s">
        <v>287</v>
      </c>
      <c r="C5" s="4" t="s">
        <v>25</v>
      </c>
      <c r="D5" s="4"/>
      <c r="E5" s="4">
        <v>6</v>
      </c>
      <c r="F5" s="4">
        <f t="shared" si="0"/>
        <v>6</v>
      </c>
      <c r="G5" s="20"/>
      <c r="H5" s="20"/>
      <c r="I5" s="10"/>
      <c r="J5" s="20"/>
      <c r="K5" s="21"/>
    </row>
    <row r="6" spans="1:11" ht="12.75">
      <c r="A6" s="4">
        <v>3</v>
      </c>
      <c r="B6" s="6" t="s">
        <v>288</v>
      </c>
      <c r="C6" s="4" t="s">
        <v>25</v>
      </c>
      <c r="D6" s="4"/>
      <c r="E6" s="4">
        <v>32</v>
      </c>
      <c r="F6" s="4">
        <f t="shared" si="0"/>
        <v>32</v>
      </c>
      <c r="G6" s="20"/>
      <c r="H6" s="20"/>
      <c r="I6" s="10"/>
      <c r="J6" s="20"/>
      <c r="K6" s="21"/>
    </row>
    <row r="7" spans="1:11" ht="12.75">
      <c r="A7" s="4">
        <v>4</v>
      </c>
      <c r="B7" s="6" t="s">
        <v>289</v>
      </c>
      <c r="C7" s="4" t="s">
        <v>25</v>
      </c>
      <c r="D7" s="4"/>
      <c r="E7" s="4">
        <v>30</v>
      </c>
      <c r="F7" s="4">
        <f t="shared" si="0"/>
        <v>30</v>
      </c>
      <c r="G7" s="20"/>
      <c r="H7" s="20"/>
      <c r="I7" s="10"/>
      <c r="J7" s="20"/>
      <c r="K7" s="21"/>
    </row>
    <row r="8" spans="1:11" ht="12.75">
      <c r="A8" s="4">
        <v>5</v>
      </c>
      <c r="B8" s="6" t="s">
        <v>290</v>
      </c>
      <c r="C8" s="4" t="s">
        <v>25</v>
      </c>
      <c r="D8" s="4">
        <v>40</v>
      </c>
      <c r="E8" s="4"/>
      <c r="F8" s="4">
        <f t="shared" si="0"/>
        <v>40</v>
      </c>
      <c r="G8" s="20"/>
      <c r="H8" s="20"/>
      <c r="I8" s="10"/>
      <c r="J8" s="20"/>
      <c r="K8" s="21"/>
    </row>
    <row r="9" spans="1:11" ht="12.75">
      <c r="A9" s="4">
        <v>6</v>
      </c>
      <c r="B9" s="6" t="s">
        <v>291</v>
      </c>
      <c r="C9" s="4" t="s">
        <v>25</v>
      </c>
      <c r="D9" s="4">
        <v>40</v>
      </c>
      <c r="E9" s="4"/>
      <c r="F9" s="4">
        <f t="shared" si="0"/>
        <v>40</v>
      </c>
      <c r="G9" s="20"/>
      <c r="H9" s="20"/>
      <c r="I9" s="10"/>
      <c r="J9" s="20"/>
      <c r="K9" s="21"/>
    </row>
    <row r="10" spans="1:11" ht="12.75">
      <c r="A10" s="4">
        <v>7</v>
      </c>
      <c r="B10" s="6" t="s">
        <v>292</v>
      </c>
      <c r="C10" s="4" t="s">
        <v>25</v>
      </c>
      <c r="D10" s="4">
        <v>30</v>
      </c>
      <c r="E10" s="4">
        <v>18</v>
      </c>
      <c r="F10" s="4">
        <f t="shared" si="0"/>
        <v>48</v>
      </c>
      <c r="G10" s="20"/>
      <c r="H10" s="20"/>
      <c r="I10" s="10"/>
      <c r="J10" s="20"/>
      <c r="K10" s="21"/>
    </row>
    <row r="11" spans="1:11" ht="12.75">
      <c r="A11" s="4">
        <v>8</v>
      </c>
      <c r="B11" s="6" t="s">
        <v>293</v>
      </c>
      <c r="C11" s="4" t="s">
        <v>25</v>
      </c>
      <c r="D11" s="4">
        <v>25</v>
      </c>
      <c r="E11" s="4"/>
      <c r="F11" s="4">
        <f t="shared" si="0"/>
        <v>25</v>
      </c>
      <c r="G11" s="20"/>
      <c r="H11" s="20"/>
      <c r="I11" s="10"/>
      <c r="J11" s="20"/>
      <c r="K11" s="21"/>
    </row>
    <row r="12" spans="1:11" ht="12.75">
      <c r="A12" s="4">
        <v>9</v>
      </c>
      <c r="B12" s="6" t="s">
        <v>294</v>
      </c>
      <c r="C12" s="4" t="s">
        <v>25</v>
      </c>
      <c r="D12" s="4"/>
      <c r="E12" s="4">
        <v>26</v>
      </c>
      <c r="F12" s="4">
        <f t="shared" si="0"/>
        <v>26</v>
      </c>
      <c r="G12" s="20"/>
      <c r="H12" s="20"/>
      <c r="I12" s="10"/>
      <c r="J12" s="20"/>
      <c r="K12" s="21"/>
    </row>
    <row r="13" spans="1:11" ht="12.75">
      <c r="A13" s="4">
        <v>10</v>
      </c>
      <c r="B13" s="6" t="s">
        <v>295</v>
      </c>
      <c r="C13" s="4" t="s">
        <v>25</v>
      </c>
      <c r="D13" s="4">
        <v>30</v>
      </c>
      <c r="E13" s="4"/>
      <c r="F13" s="4">
        <f t="shared" si="0"/>
        <v>30</v>
      </c>
      <c r="G13" s="20"/>
      <c r="H13" s="20"/>
      <c r="I13" s="10"/>
      <c r="J13" s="20"/>
      <c r="K13" s="21"/>
    </row>
    <row r="14" spans="1:11" ht="12.75">
      <c r="A14" s="4">
        <v>11</v>
      </c>
      <c r="B14" s="6" t="s">
        <v>296</v>
      </c>
      <c r="C14" s="4" t="s">
        <v>25</v>
      </c>
      <c r="D14" s="4"/>
      <c r="E14" s="4">
        <v>12</v>
      </c>
      <c r="F14" s="4">
        <f t="shared" si="0"/>
        <v>12</v>
      </c>
      <c r="G14" s="20"/>
      <c r="H14" s="20"/>
      <c r="I14" s="10"/>
      <c r="J14" s="20"/>
      <c r="K14" s="21"/>
    </row>
    <row r="15" spans="1:11" ht="12.75">
      <c r="A15" s="4">
        <v>12</v>
      </c>
      <c r="B15" s="6" t="s">
        <v>297</v>
      </c>
      <c r="C15" s="4" t="s">
        <v>14</v>
      </c>
      <c r="D15" s="4"/>
      <c r="E15" s="4">
        <v>13</v>
      </c>
      <c r="F15" s="4">
        <f t="shared" si="0"/>
        <v>13</v>
      </c>
      <c r="G15" s="20"/>
      <c r="H15" s="20"/>
      <c r="I15" s="10"/>
      <c r="J15" s="20"/>
      <c r="K15" s="21"/>
    </row>
    <row r="16" spans="1:11" ht="12.75">
      <c r="A16" s="4">
        <v>13</v>
      </c>
      <c r="B16" s="6" t="s">
        <v>298</v>
      </c>
      <c r="C16" s="4" t="s">
        <v>25</v>
      </c>
      <c r="D16" s="4">
        <v>5</v>
      </c>
      <c r="E16" s="4"/>
      <c r="F16" s="4">
        <f t="shared" si="0"/>
        <v>5</v>
      </c>
      <c r="G16" s="20"/>
      <c r="H16" s="20"/>
      <c r="I16" s="10"/>
      <c r="J16" s="20"/>
      <c r="K16" s="21"/>
    </row>
    <row r="17" spans="1:11" ht="14.25" customHeight="1">
      <c r="A17" s="4">
        <v>14</v>
      </c>
      <c r="B17" s="6" t="s">
        <v>299</v>
      </c>
      <c r="C17" s="4" t="s">
        <v>25</v>
      </c>
      <c r="D17" s="4">
        <v>30</v>
      </c>
      <c r="E17" s="4"/>
      <c r="F17" s="4">
        <f t="shared" si="0"/>
        <v>30</v>
      </c>
      <c r="G17" s="20"/>
      <c r="H17" s="20"/>
      <c r="I17" s="10"/>
      <c r="J17" s="20"/>
      <c r="K17" s="21"/>
    </row>
    <row r="18" spans="1:11" ht="12.75">
      <c r="A18" s="4">
        <v>15</v>
      </c>
      <c r="B18" s="6" t="s">
        <v>300</v>
      </c>
      <c r="C18" s="4" t="s">
        <v>25</v>
      </c>
      <c r="D18" s="4">
        <v>30</v>
      </c>
      <c r="E18" s="4"/>
      <c r="F18" s="4">
        <f t="shared" si="0"/>
        <v>30</v>
      </c>
      <c r="G18" s="20"/>
      <c r="H18" s="20"/>
      <c r="I18" s="10"/>
      <c r="J18" s="20"/>
      <c r="K18" s="21"/>
    </row>
    <row r="19" spans="1:11" ht="12.75">
      <c r="A19" s="4">
        <v>16</v>
      </c>
      <c r="B19" s="6" t="s">
        <v>301</v>
      </c>
      <c r="C19" s="4" t="s">
        <v>25</v>
      </c>
      <c r="D19" s="4">
        <v>5</v>
      </c>
      <c r="E19" s="4">
        <v>3</v>
      </c>
      <c r="F19" s="4">
        <f t="shared" si="0"/>
        <v>8</v>
      </c>
      <c r="G19" s="20"/>
      <c r="H19" s="20"/>
      <c r="I19" s="10"/>
      <c r="J19" s="20"/>
      <c r="K19" s="21"/>
    </row>
    <row r="20" spans="1:11" ht="12.75">
      <c r="A20" s="4">
        <v>17</v>
      </c>
      <c r="B20" s="6" t="s">
        <v>302</v>
      </c>
      <c r="C20" s="4" t="s">
        <v>25</v>
      </c>
      <c r="D20" s="4"/>
      <c r="E20" s="4">
        <v>25</v>
      </c>
      <c r="F20" s="4">
        <f t="shared" si="0"/>
        <v>25</v>
      </c>
      <c r="G20" s="20"/>
      <c r="H20" s="20"/>
      <c r="I20" s="10"/>
      <c r="J20" s="20"/>
      <c r="K20" s="21"/>
    </row>
    <row r="21" spans="1:11" ht="12.75">
      <c r="A21" s="4">
        <v>18</v>
      </c>
      <c r="B21" s="6" t="s">
        <v>303</v>
      </c>
      <c r="C21" s="4" t="s">
        <v>25</v>
      </c>
      <c r="D21" s="4">
        <v>20</v>
      </c>
      <c r="E21" s="4"/>
      <c r="F21" s="4">
        <f t="shared" si="0"/>
        <v>20</v>
      </c>
      <c r="G21" s="20"/>
      <c r="H21" s="20"/>
      <c r="I21" s="10"/>
      <c r="J21" s="20"/>
      <c r="K21" s="21"/>
    </row>
    <row r="22" spans="1:11" ht="12.75">
      <c r="A22" s="4">
        <v>19</v>
      </c>
      <c r="B22" s="6" t="s">
        <v>304</v>
      </c>
      <c r="C22" s="4" t="s">
        <v>25</v>
      </c>
      <c r="D22" s="4"/>
      <c r="E22" s="4">
        <v>3</v>
      </c>
      <c r="F22" s="4">
        <f t="shared" si="0"/>
        <v>3</v>
      </c>
      <c r="G22" s="20"/>
      <c r="H22" s="20"/>
      <c r="I22" s="10"/>
      <c r="J22" s="20"/>
      <c r="K22" s="21"/>
    </row>
    <row r="23" spans="1:11" ht="12.75">
      <c r="A23" s="4">
        <v>20</v>
      </c>
      <c r="B23" s="6" t="s">
        <v>305</v>
      </c>
      <c r="C23" s="4" t="s">
        <v>25</v>
      </c>
      <c r="D23" s="4"/>
      <c r="E23" s="4">
        <v>2</v>
      </c>
      <c r="F23" s="4">
        <f t="shared" si="0"/>
        <v>2</v>
      </c>
      <c r="G23" s="20"/>
      <c r="H23" s="20"/>
      <c r="I23" s="10"/>
      <c r="J23" s="20"/>
      <c r="K23" s="21"/>
    </row>
    <row r="24" spans="1:11" ht="12.75">
      <c r="A24" s="4">
        <v>21</v>
      </c>
      <c r="B24" s="6" t="s">
        <v>306</v>
      </c>
      <c r="C24" s="4" t="s">
        <v>25</v>
      </c>
      <c r="D24" s="4"/>
      <c r="E24" s="4">
        <v>4</v>
      </c>
      <c r="F24" s="4">
        <f t="shared" si="0"/>
        <v>4</v>
      </c>
      <c r="G24" s="20"/>
      <c r="H24" s="20"/>
      <c r="I24" s="10"/>
      <c r="J24" s="20"/>
      <c r="K24" s="21"/>
    </row>
    <row r="25" spans="1:11" ht="12.75">
      <c r="A25" s="4">
        <v>22</v>
      </c>
      <c r="B25" s="6" t="s">
        <v>307</v>
      </c>
      <c r="C25" s="4" t="s">
        <v>25</v>
      </c>
      <c r="D25" s="4"/>
      <c r="E25" s="4">
        <v>3</v>
      </c>
      <c r="F25" s="4">
        <f t="shared" si="0"/>
        <v>3</v>
      </c>
      <c r="G25" s="20"/>
      <c r="H25" s="20"/>
      <c r="I25" s="10"/>
      <c r="J25" s="20"/>
      <c r="K25" s="21"/>
    </row>
    <row r="26" spans="1:11" ht="12.75">
      <c r="A26" s="4">
        <v>23</v>
      </c>
      <c r="B26" s="6" t="s">
        <v>308</v>
      </c>
      <c r="C26" s="4" t="s">
        <v>25</v>
      </c>
      <c r="D26" s="4"/>
      <c r="E26" s="4">
        <v>6</v>
      </c>
      <c r="F26" s="4">
        <f t="shared" si="0"/>
        <v>6</v>
      </c>
      <c r="G26" s="20"/>
      <c r="H26" s="20"/>
      <c r="I26" s="10"/>
      <c r="J26" s="20"/>
      <c r="K26" s="21"/>
    </row>
    <row r="27" spans="1:11" ht="12.75">
      <c r="A27" s="4">
        <v>24</v>
      </c>
      <c r="B27" s="6" t="s">
        <v>309</v>
      </c>
      <c r="C27" s="4" t="s">
        <v>25</v>
      </c>
      <c r="D27" s="4"/>
      <c r="E27" s="4">
        <v>12</v>
      </c>
      <c r="F27" s="4">
        <f t="shared" si="0"/>
        <v>12</v>
      </c>
      <c r="G27" s="20"/>
      <c r="H27" s="20"/>
      <c r="I27" s="10"/>
      <c r="J27" s="20"/>
      <c r="K27" s="21"/>
    </row>
    <row r="28" spans="1:11" ht="30" customHeight="1">
      <c r="A28" s="4">
        <v>25</v>
      </c>
      <c r="B28" s="6" t="s">
        <v>310</v>
      </c>
      <c r="C28" s="4" t="s">
        <v>25</v>
      </c>
      <c r="D28" s="4"/>
      <c r="E28" s="4">
        <v>4</v>
      </c>
      <c r="F28" s="4">
        <f t="shared" si="0"/>
        <v>4</v>
      </c>
      <c r="G28" s="20"/>
      <c r="H28" s="20"/>
      <c r="I28" s="10"/>
      <c r="J28" s="20"/>
      <c r="K28" s="21"/>
    </row>
    <row r="29" spans="1:11" ht="12.75">
      <c r="A29" s="4">
        <v>26</v>
      </c>
      <c r="B29" s="6" t="s">
        <v>311</v>
      </c>
      <c r="C29" s="4" t="s">
        <v>25</v>
      </c>
      <c r="D29" s="4"/>
      <c r="E29" s="4">
        <v>25</v>
      </c>
      <c r="F29" s="4">
        <f t="shared" si="0"/>
        <v>25</v>
      </c>
      <c r="G29" s="20"/>
      <c r="H29" s="20"/>
      <c r="I29" s="10"/>
      <c r="J29" s="20"/>
      <c r="K29" s="21"/>
    </row>
    <row r="30" spans="1:11" ht="12.75">
      <c r="A30" s="4">
        <v>27</v>
      </c>
      <c r="B30" s="6" t="s">
        <v>312</v>
      </c>
      <c r="C30" s="4" t="s">
        <v>25</v>
      </c>
      <c r="D30" s="4">
        <v>10</v>
      </c>
      <c r="E30" s="4"/>
      <c r="F30" s="4">
        <f t="shared" si="0"/>
        <v>10</v>
      </c>
      <c r="G30" s="20"/>
      <c r="H30" s="20"/>
      <c r="I30" s="10"/>
      <c r="J30" s="20"/>
      <c r="K30" s="21"/>
    </row>
    <row r="31" spans="8:11" ht="12.75">
      <c r="H31" s="30">
        <f>SUM(H4:H30)</f>
        <v>0</v>
      </c>
      <c r="K31" s="26">
        <f>SUM(K4:K30)</f>
        <v>0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G14" sqref="G14"/>
    </sheetView>
  </sheetViews>
  <sheetFormatPr defaultColWidth="8.796875" defaultRowHeight="14.25"/>
  <cols>
    <col min="1" max="1" width="4.59765625" style="1" customWidth="1"/>
    <col min="2" max="2" width="10" style="0" customWidth="1"/>
    <col min="3" max="3" width="4.8984375" style="1" customWidth="1"/>
    <col min="4" max="5" width="0" style="1" hidden="1" customWidth="1"/>
    <col min="6" max="6" width="6.5" style="1" customWidth="1"/>
    <col min="7" max="7" width="7.8984375" style="27" customWidth="1"/>
    <col min="8" max="8" width="12" style="27" customWidth="1"/>
    <col min="9" max="9" width="4.8984375" style="1" customWidth="1"/>
    <col min="10" max="10" width="8.09765625" style="0" customWidth="1"/>
    <col min="11" max="11" width="12" style="0" customWidth="1"/>
  </cols>
  <sheetData>
    <row r="1" spans="1:9" ht="12.75">
      <c r="A1" s="28" t="s">
        <v>313</v>
      </c>
      <c r="I1" s="1" t="s">
        <v>314</v>
      </c>
    </row>
    <row r="3" spans="1:11" s="19" customFormat="1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137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s="19" customFormat="1" ht="12.75">
      <c r="A4" s="5">
        <v>1</v>
      </c>
      <c r="B4" s="7" t="s">
        <v>315</v>
      </c>
      <c r="C4" s="5" t="s">
        <v>25</v>
      </c>
      <c r="D4" s="5">
        <v>10000</v>
      </c>
      <c r="E4" s="5">
        <v>20000</v>
      </c>
      <c r="F4" s="5">
        <f>D4+E4</f>
        <v>30000</v>
      </c>
      <c r="G4" s="5"/>
      <c r="H4" s="20">
        <f>F4*G4</f>
        <v>0</v>
      </c>
      <c r="I4" s="10"/>
      <c r="J4" s="21">
        <f>(G4*I4)+G4</f>
        <v>0</v>
      </c>
      <c r="K4" s="21">
        <f>F4*J4</f>
        <v>0</v>
      </c>
    </row>
    <row r="5" spans="8:11" ht="12.75">
      <c r="H5" s="29">
        <f>SUM(H4)</f>
        <v>0</v>
      </c>
      <c r="K5" s="26">
        <f>SUM(K4)</f>
        <v>0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B21" sqref="B21"/>
    </sheetView>
  </sheetViews>
  <sheetFormatPr defaultColWidth="8.796875" defaultRowHeight="14.25"/>
  <cols>
    <col min="1" max="1" width="4.59765625" style="1" customWidth="1"/>
    <col min="2" max="2" width="27.296875" style="0" customWidth="1"/>
    <col min="3" max="3" width="4.8984375" style="1" customWidth="1"/>
    <col min="4" max="5" width="0" style="1" hidden="1" customWidth="1"/>
    <col min="6" max="6" width="6.5" style="1" customWidth="1"/>
    <col min="7" max="7" width="4.8984375" style="27" customWidth="1"/>
    <col min="8" max="8" width="7.3984375" style="27" customWidth="1"/>
    <col min="9" max="9" width="4.8984375" style="1" customWidth="1"/>
    <col min="10" max="10" width="6.59765625" style="0" customWidth="1"/>
    <col min="11" max="11" width="7.3984375" style="0" customWidth="1"/>
  </cols>
  <sheetData>
    <row r="1" spans="1:9" ht="12.75">
      <c r="A1" s="28" t="s">
        <v>316</v>
      </c>
      <c r="I1" s="1" t="s">
        <v>317</v>
      </c>
    </row>
    <row r="3" spans="1:11" s="19" customFormat="1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137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s="19" customFormat="1" ht="12.75">
      <c r="A4" s="4">
        <v>1</v>
      </c>
      <c r="B4" s="6" t="s">
        <v>318</v>
      </c>
      <c r="C4" s="4" t="s">
        <v>27</v>
      </c>
      <c r="D4" s="4"/>
      <c r="E4" s="4">
        <v>20</v>
      </c>
      <c r="F4" s="5">
        <f aca="true" t="shared" si="0" ref="F4:F15">D4+E4</f>
        <v>20</v>
      </c>
      <c r="G4" s="20"/>
      <c r="H4" s="20"/>
      <c r="I4" s="10"/>
      <c r="J4" s="21"/>
      <c r="K4" s="21"/>
    </row>
    <row r="5" spans="1:11" ht="12.75">
      <c r="A5" s="5">
        <v>2</v>
      </c>
      <c r="B5" s="6" t="s">
        <v>319</v>
      </c>
      <c r="C5" s="4" t="s">
        <v>27</v>
      </c>
      <c r="D5" s="4"/>
      <c r="E5" s="4">
        <v>35</v>
      </c>
      <c r="F5" s="5">
        <f t="shared" si="0"/>
        <v>35</v>
      </c>
      <c r="G5" s="20"/>
      <c r="H5" s="20"/>
      <c r="I5" s="10"/>
      <c r="J5" s="21"/>
      <c r="K5" s="21"/>
    </row>
    <row r="6" spans="1:11" ht="12.75">
      <c r="A6" s="4">
        <v>3</v>
      </c>
      <c r="B6" s="6" t="s">
        <v>320</v>
      </c>
      <c r="C6" s="4" t="s">
        <v>27</v>
      </c>
      <c r="D6" s="4"/>
      <c r="E6" s="4">
        <v>10</v>
      </c>
      <c r="F6" s="5">
        <f t="shared" si="0"/>
        <v>10</v>
      </c>
      <c r="G6" s="20"/>
      <c r="H6" s="20"/>
      <c r="I6" s="10"/>
      <c r="J6" s="21"/>
      <c r="K6" s="21"/>
    </row>
    <row r="7" spans="1:11" ht="12.75">
      <c r="A7" s="5">
        <v>4</v>
      </c>
      <c r="B7" s="7" t="s">
        <v>321</v>
      </c>
      <c r="C7" s="4" t="s">
        <v>27</v>
      </c>
      <c r="D7" s="4"/>
      <c r="E7" s="4">
        <v>25</v>
      </c>
      <c r="F7" s="5">
        <f t="shared" si="0"/>
        <v>25</v>
      </c>
      <c r="G7" s="20"/>
      <c r="H7" s="20"/>
      <c r="I7" s="10"/>
      <c r="J7" s="21"/>
      <c r="K7" s="21"/>
    </row>
    <row r="8" spans="1:11" ht="12.75">
      <c r="A8" s="4">
        <v>5</v>
      </c>
      <c r="B8" s="7" t="s">
        <v>322</v>
      </c>
      <c r="C8" s="4" t="s">
        <v>27</v>
      </c>
      <c r="D8" s="4">
        <v>50</v>
      </c>
      <c r="E8" s="4">
        <v>10</v>
      </c>
      <c r="F8" s="5">
        <f t="shared" si="0"/>
        <v>60</v>
      </c>
      <c r="G8" s="20"/>
      <c r="H8" s="20"/>
      <c r="I8" s="10"/>
      <c r="J8" s="21"/>
      <c r="K8" s="21"/>
    </row>
    <row r="9" spans="1:11" ht="12.75">
      <c r="A9" s="5">
        <v>6</v>
      </c>
      <c r="B9" s="6" t="s">
        <v>323</v>
      </c>
      <c r="C9" s="4" t="s">
        <v>27</v>
      </c>
      <c r="D9" s="4"/>
      <c r="E9" s="4">
        <v>60</v>
      </c>
      <c r="F9" s="5">
        <f t="shared" si="0"/>
        <v>60</v>
      </c>
      <c r="G9" s="20"/>
      <c r="H9" s="20"/>
      <c r="I9" s="10"/>
      <c r="J9" s="21"/>
      <c r="K9" s="21"/>
    </row>
    <row r="10" spans="1:11" ht="12.75">
      <c r="A10" s="4">
        <v>7</v>
      </c>
      <c r="B10" s="7" t="s">
        <v>324</v>
      </c>
      <c r="C10" s="4" t="s">
        <v>25</v>
      </c>
      <c r="D10" s="4">
        <v>180</v>
      </c>
      <c r="E10" s="4"/>
      <c r="F10" s="5">
        <f t="shared" si="0"/>
        <v>180</v>
      </c>
      <c r="G10" s="20"/>
      <c r="H10" s="20"/>
      <c r="I10" s="10"/>
      <c r="J10" s="21"/>
      <c r="K10" s="21"/>
    </row>
    <row r="11" spans="1:11" ht="12.75">
      <c r="A11" s="5">
        <v>8</v>
      </c>
      <c r="B11" s="7" t="s">
        <v>325</v>
      </c>
      <c r="C11" s="4" t="s">
        <v>25</v>
      </c>
      <c r="D11" s="4">
        <v>500</v>
      </c>
      <c r="E11" s="4"/>
      <c r="F11" s="5">
        <f t="shared" si="0"/>
        <v>500</v>
      </c>
      <c r="G11" s="20"/>
      <c r="H11" s="20"/>
      <c r="I11" s="10"/>
      <c r="J11" s="21"/>
      <c r="K11" s="21"/>
    </row>
    <row r="12" spans="1:11" ht="12.75">
      <c r="A12" s="4">
        <v>9</v>
      </c>
      <c r="B12" s="7" t="s">
        <v>326</v>
      </c>
      <c r="C12" s="4" t="s">
        <v>27</v>
      </c>
      <c r="D12" s="4">
        <v>200</v>
      </c>
      <c r="E12" s="4">
        <v>200</v>
      </c>
      <c r="F12" s="5">
        <f t="shared" si="0"/>
        <v>400</v>
      </c>
      <c r="G12" s="20"/>
      <c r="H12" s="20"/>
      <c r="I12" s="10"/>
      <c r="J12" s="21"/>
      <c r="K12" s="21"/>
    </row>
    <row r="13" spans="1:11" ht="12.75">
      <c r="A13" s="5">
        <v>10</v>
      </c>
      <c r="B13" s="7" t="s">
        <v>327</v>
      </c>
      <c r="C13" s="5" t="s">
        <v>27</v>
      </c>
      <c r="D13" s="5">
        <v>200</v>
      </c>
      <c r="E13" s="5">
        <v>300</v>
      </c>
      <c r="F13" s="5">
        <f t="shared" si="0"/>
        <v>500</v>
      </c>
      <c r="G13" s="5"/>
      <c r="H13" s="20"/>
      <c r="I13" s="10"/>
      <c r="J13" s="21"/>
      <c r="K13" s="21"/>
    </row>
    <row r="14" spans="1:11" ht="12.75">
      <c r="A14" s="4">
        <v>11</v>
      </c>
      <c r="B14" s="7" t="s">
        <v>328</v>
      </c>
      <c r="C14" s="4" t="s">
        <v>27</v>
      </c>
      <c r="D14" s="4">
        <v>15</v>
      </c>
      <c r="E14" s="4">
        <v>80</v>
      </c>
      <c r="F14" s="5">
        <f t="shared" si="0"/>
        <v>95</v>
      </c>
      <c r="G14" s="20"/>
      <c r="H14" s="20"/>
      <c r="I14" s="10"/>
      <c r="J14" s="21"/>
      <c r="K14" s="21"/>
    </row>
    <row r="15" spans="1:11" ht="12.75">
      <c r="A15" s="5">
        <v>12</v>
      </c>
      <c r="B15" s="31" t="s">
        <v>329</v>
      </c>
      <c r="C15" s="4" t="s">
        <v>25</v>
      </c>
      <c r="D15" s="4"/>
      <c r="E15" s="4">
        <v>180</v>
      </c>
      <c r="F15" s="5">
        <f t="shared" si="0"/>
        <v>180</v>
      </c>
      <c r="G15" s="20"/>
      <c r="H15" s="20"/>
      <c r="I15" s="10"/>
      <c r="J15" s="21"/>
      <c r="K15" s="21"/>
    </row>
    <row r="16" spans="8:11" ht="12.75">
      <c r="H16" s="29">
        <f>SUM(H5:H14)</f>
        <v>0</v>
      </c>
      <c r="K16" s="26">
        <f>SUM(K5:K14)</f>
        <v>0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H5" sqref="H5"/>
    </sheetView>
  </sheetViews>
  <sheetFormatPr defaultColWidth="8.796875" defaultRowHeight="14.25"/>
  <cols>
    <col min="1" max="1" width="4.59765625" style="1" customWidth="1"/>
    <col min="2" max="2" width="22.296875" style="0" customWidth="1"/>
    <col min="3" max="3" width="4.8984375" style="1" customWidth="1"/>
    <col min="4" max="5" width="0" style="1" hidden="1" customWidth="1"/>
    <col min="6" max="6" width="6.09765625" style="1" customWidth="1"/>
    <col min="7" max="7" width="8.3984375" style="27" customWidth="1"/>
    <col min="8" max="8" width="11.3984375" style="27" customWidth="1"/>
    <col min="9" max="9" width="4.8984375" style="1" customWidth="1"/>
    <col min="10" max="10" width="9.296875" style="0" customWidth="1"/>
    <col min="11" max="11" width="12.5" style="0" customWidth="1"/>
  </cols>
  <sheetData>
    <row r="1" spans="1:9" ht="18.75">
      <c r="A1" s="28" t="s">
        <v>330</v>
      </c>
      <c r="I1" s="1" t="s">
        <v>331</v>
      </c>
    </row>
    <row r="3" spans="1:11" s="19" customFormat="1" ht="27.75">
      <c r="A3" s="5" t="s">
        <v>2</v>
      </c>
      <c r="B3" s="5" t="s">
        <v>3</v>
      </c>
      <c r="C3" s="5" t="s">
        <v>4</v>
      </c>
      <c r="D3" s="5" t="s">
        <v>5</v>
      </c>
      <c r="E3" s="5" t="s">
        <v>137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s="19" customFormat="1" ht="15.75">
      <c r="A4" s="5">
        <v>1</v>
      </c>
      <c r="B4" s="6" t="s">
        <v>332</v>
      </c>
      <c r="C4" s="4" t="s">
        <v>25</v>
      </c>
      <c r="D4" s="4"/>
      <c r="E4" s="4">
        <v>90</v>
      </c>
      <c r="F4" s="5">
        <f aca="true" t="shared" si="0" ref="F4:F11">D4+E4</f>
        <v>90</v>
      </c>
      <c r="G4" s="20"/>
      <c r="H4" s="20"/>
      <c r="I4" s="10"/>
      <c r="J4" s="21"/>
      <c r="K4" s="21"/>
    </row>
    <row r="5" spans="1:11" ht="15.75">
      <c r="A5" s="5">
        <v>2</v>
      </c>
      <c r="B5" s="6" t="s">
        <v>333</v>
      </c>
      <c r="C5" s="4" t="s">
        <v>25</v>
      </c>
      <c r="D5" s="4"/>
      <c r="E5" s="4">
        <v>60</v>
      </c>
      <c r="F5" s="5">
        <f t="shared" si="0"/>
        <v>60</v>
      </c>
      <c r="G5" s="20"/>
      <c r="H5" s="20"/>
      <c r="I5" s="10"/>
      <c r="J5" s="21"/>
      <c r="K5" s="21"/>
    </row>
    <row r="6" spans="1:11" ht="15.75">
      <c r="A6" s="5">
        <v>3</v>
      </c>
      <c r="B6" s="6" t="s">
        <v>334</v>
      </c>
      <c r="C6" s="4" t="s">
        <v>25</v>
      </c>
      <c r="D6" s="4"/>
      <c r="E6" s="4">
        <v>60</v>
      </c>
      <c r="F6" s="5">
        <f t="shared" si="0"/>
        <v>60</v>
      </c>
      <c r="G6" s="20"/>
      <c r="H6" s="20"/>
      <c r="I6" s="10"/>
      <c r="J6" s="21"/>
      <c r="K6" s="21"/>
    </row>
    <row r="7" spans="1:11" ht="39.75">
      <c r="A7" s="5">
        <v>6</v>
      </c>
      <c r="B7" s="6" t="s">
        <v>335</v>
      </c>
      <c r="C7" s="4" t="s">
        <v>25</v>
      </c>
      <c r="D7" s="4"/>
      <c r="E7" s="4">
        <v>75</v>
      </c>
      <c r="F7" s="5">
        <f t="shared" si="0"/>
        <v>75</v>
      </c>
      <c r="G7" s="20"/>
      <c r="H7" s="20"/>
      <c r="I7" s="10"/>
      <c r="J7" s="21"/>
      <c r="K7" s="21"/>
    </row>
    <row r="8" spans="1:11" ht="39.75">
      <c r="A8" s="5">
        <v>7</v>
      </c>
      <c r="B8" s="6" t="s">
        <v>336</v>
      </c>
      <c r="C8" s="4" t="s">
        <v>25</v>
      </c>
      <c r="D8" s="4"/>
      <c r="E8" s="4">
        <v>200</v>
      </c>
      <c r="F8" s="5">
        <f t="shared" si="0"/>
        <v>200</v>
      </c>
      <c r="G8" s="20"/>
      <c r="H8" s="20"/>
      <c r="I8" s="10"/>
      <c r="J8" s="21"/>
      <c r="K8" s="21"/>
    </row>
    <row r="9" spans="1:11" ht="39.75">
      <c r="A9" s="5">
        <v>8</v>
      </c>
      <c r="B9" s="6" t="s">
        <v>337</v>
      </c>
      <c r="C9" s="4" t="s">
        <v>25</v>
      </c>
      <c r="D9" s="4"/>
      <c r="E9" s="4">
        <v>200</v>
      </c>
      <c r="F9" s="5">
        <f t="shared" si="0"/>
        <v>200</v>
      </c>
      <c r="G9" s="20"/>
      <c r="H9" s="20"/>
      <c r="I9" s="10"/>
      <c r="J9" s="21"/>
      <c r="K9" s="21"/>
    </row>
    <row r="10" spans="1:11" ht="39.75">
      <c r="A10" s="5">
        <v>9</v>
      </c>
      <c r="B10" s="6" t="s">
        <v>338</v>
      </c>
      <c r="C10" s="4" t="s">
        <v>25</v>
      </c>
      <c r="D10" s="4"/>
      <c r="E10" s="4">
        <v>130</v>
      </c>
      <c r="F10" s="5">
        <f t="shared" si="0"/>
        <v>130</v>
      </c>
      <c r="G10" s="20"/>
      <c r="H10" s="20"/>
      <c r="I10" s="10"/>
      <c r="J10" s="21"/>
      <c r="K10" s="21"/>
    </row>
    <row r="11" spans="1:11" ht="39.75">
      <c r="A11" s="5">
        <v>10</v>
      </c>
      <c r="B11" s="6" t="s">
        <v>339</v>
      </c>
      <c r="C11" s="4" t="s">
        <v>27</v>
      </c>
      <c r="D11" s="4"/>
      <c r="E11" s="4">
        <v>130</v>
      </c>
      <c r="F11" s="5">
        <f t="shared" si="0"/>
        <v>130</v>
      </c>
      <c r="G11" s="20"/>
      <c r="H11" s="20"/>
      <c r="I11" s="10"/>
      <c r="J11" s="21"/>
      <c r="K11" s="21"/>
    </row>
    <row r="12" spans="8:11" ht="15.75">
      <c r="H12" s="32">
        <f>SUM(H5:H11)</f>
        <v>0</v>
      </c>
      <c r="K12" s="26">
        <f>SUM(K5:K11)</f>
        <v>0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J1" sqref="J1"/>
    </sheetView>
  </sheetViews>
  <sheetFormatPr defaultColWidth="8.796875" defaultRowHeight="14.25"/>
  <cols>
    <col min="1" max="1" width="4.59765625" style="1" customWidth="1"/>
    <col min="2" max="2" width="27.296875" style="0" customWidth="1"/>
    <col min="3" max="3" width="4.8984375" style="1" customWidth="1"/>
    <col min="4" max="5" width="0" style="1" hidden="1" customWidth="1"/>
    <col min="6" max="6" width="6.5" style="1" customWidth="1"/>
    <col min="7" max="7" width="4.8984375" style="27" customWidth="1"/>
    <col min="8" max="8" width="7.3984375" style="27" customWidth="1"/>
    <col min="9" max="9" width="4.8984375" style="1" customWidth="1"/>
    <col min="10" max="10" width="6.59765625" style="0" customWidth="1"/>
    <col min="11" max="11" width="7.3984375" style="0" customWidth="1"/>
  </cols>
  <sheetData>
    <row r="1" spans="1:9" ht="12.75">
      <c r="A1" s="28" t="s">
        <v>340</v>
      </c>
      <c r="I1" s="1" t="s">
        <v>341</v>
      </c>
    </row>
    <row r="3" spans="1:11" s="19" customFormat="1" ht="12.75">
      <c r="A3" s="5" t="s">
        <v>2</v>
      </c>
      <c r="B3" s="5" t="s">
        <v>3</v>
      </c>
      <c r="C3" s="5" t="s">
        <v>4</v>
      </c>
      <c r="D3" s="5" t="s">
        <v>5</v>
      </c>
      <c r="E3" s="5" t="s">
        <v>137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s="19" customFormat="1" ht="12.75">
      <c r="A4" s="5">
        <v>1</v>
      </c>
      <c r="B4" s="6" t="s">
        <v>342</v>
      </c>
      <c r="C4" s="4" t="s">
        <v>25</v>
      </c>
      <c r="D4" s="4"/>
      <c r="E4" s="4">
        <v>200</v>
      </c>
      <c r="F4" s="5">
        <f aca="true" t="shared" si="0" ref="F4:F27">D4+E4</f>
        <v>200</v>
      </c>
      <c r="G4" s="20"/>
      <c r="H4" s="20"/>
      <c r="I4" s="10"/>
      <c r="J4" s="21"/>
      <c r="K4" s="21"/>
    </row>
    <row r="5" spans="1:11" ht="12.75">
      <c r="A5" s="4">
        <v>2</v>
      </c>
      <c r="B5" s="7" t="s">
        <v>343</v>
      </c>
      <c r="C5" s="4" t="s">
        <v>25</v>
      </c>
      <c r="D5" s="4">
        <v>3000</v>
      </c>
      <c r="E5" s="4">
        <v>1500</v>
      </c>
      <c r="F5" s="5">
        <f t="shared" si="0"/>
        <v>4500</v>
      </c>
      <c r="G5" s="20"/>
      <c r="H5" s="20"/>
      <c r="I5" s="10"/>
      <c r="J5" s="21"/>
      <c r="K5" s="21"/>
    </row>
    <row r="6" spans="1:11" ht="12.75">
      <c r="A6" s="5">
        <v>3</v>
      </c>
      <c r="B6" s="6" t="s">
        <v>344</v>
      </c>
      <c r="C6" s="4" t="s">
        <v>25</v>
      </c>
      <c r="D6" s="4">
        <v>150</v>
      </c>
      <c r="E6" s="4"/>
      <c r="F6" s="5">
        <f t="shared" si="0"/>
        <v>150</v>
      </c>
      <c r="G6" s="20"/>
      <c r="H6" s="20"/>
      <c r="I6" s="10"/>
      <c r="J6" s="21"/>
      <c r="K6" s="21"/>
    </row>
    <row r="7" spans="1:11" ht="12.75">
      <c r="A7" s="4">
        <v>4</v>
      </c>
      <c r="B7" s="7" t="s">
        <v>345</v>
      </c>
      <c r="C7" s="5" t="s">
        <v>14</v>
      </c>
      <c r="D7" s="5">
        <v>1500</v>
      </c>
      <c r="E7" s="5">
        <v>2000</v>
      </c>
      <c r="F7" s="5">
        <f t="shared" si="0"/>
        <v>3500</v>
      </c>
      <c r="G7" s="5"/>
      <c r="H7" s="20"/>
      <c r="I7" s="10"/>
      <c r="J7" s="21"/>
      <c r="K7" s="21"/>
    </row>
    <row r="8" spans="1:11" ht="12.75">
      <c r="A8" s="5">
        <v>5</v>
      </c>
      <c r="B8" s="6" t="s">
        <v>346</v>
      </c>
      <c r="C8" s="4" t="s">
        <v>25</v>
      </c>
      <c r="D8" s="4"/>
      <c r="E8" s="4">
        <v>300</v>
      </c>
      <c r="F8" s="5">
        <f t="shared" si="0"/>
        <v>300</v>
      </c>
      <c r="G8" s="20"/>
      <c r="H8" s="20"/>
      <c r="I8" s="10"/>
      <c r="J8" s="21"/>
      <c r="K8" s="21"/>
    </row>
    <row r="9" spans="1:11" ht="12.75">
      <c r="A9" s="4">
        <v>6</v>
      </c>
      <c r="B9" s="6" t="s">
        <v>347</v>
      </c>
      <c r="C9" s="4" t="s">
        <v>25</v>
      </c>
      <c r="D9" s="4"/>
      <c r="E9" s="4">
        <v>20</v>
      </c>
      <c r="F9" s="5">
        <f t="shared" si="0"/>
        <v>20</v>
      </c>
      <c r="G9" s="20"/>
      <c r="H9" s="20"/>
      <c r="I9" s="10"/>
      <c r="J9" s="21"/>
      <c r="K9" s="21"/>
    </row>
    <row r="10" spans="1:11" ht="12.75">
      <c r="A10" s="5">
        <v>7</v>
      </c>
      <c r="B10" s="6" t="s">
        <v>348</v>
      </c>
      <c r="C10" s="4" t="s">
        <v>14</v>
      </c>
      <c r="D10" s="4"/>
      <c r="E10" s="4">
        <v>40</v>
      </c>
      <c r="F10" s="5">
        <f t="shared" si="0"/>
        <v>40</v>
      </c>
      <c r="G10" s="20"/>
      <c r="H10" s="20"/>
      <c r="I10" s="10"/>
      <c r="J10" s="21"/>
      <c r="K10" s="21"/>
    </row>
    <row r="11" spans="1:11" ht="12.75">
      <c r="A11" s="4">
        <v>8</v>
      </c>
      <c r="B11" s="6" t="s">
        <v>349</v>
      </c>
      <c r="C11" s="4" t="s">
        <v>25</v>
      </c>
      <c r="D11" s="4"/>
      <c r="E11" s="4">
        <v>15</v>
      </c>
      <c r="F11" s="5">
        <f t="shared" si="0"/>
        <v>15</v>
      </c>
      <c r="G11" s="20"/>
      <c r="H11" s="20"/>
      <c r="I11" s="10"/>
      <c r="J11" s="21"/>
      <c r="K11" s="21"/>
    </row>
    <row r="12" spans="1:11" ht="12.75">
      <c r="A12" s="5">
        <v>9</v>
      </c>
      <c r="B12" s="7" t="s">
        <v>350</v>
      </c>
      <c r="C12" s="4" t="s">
        <v>27</v>
      </c>
      <c r="D12" s="4">
        <v>300</v>
      </c>
      <c r="E12" s="4">
        <v>450</v>
      </c>
      <c r="F12" s="5">
        <f t="shared" si="0"/>
        <v>750</v>
      </c>
      <c r="G12" s="20"/>
      <c r="H12" s="20"/>
      <c r="I12" s="10"/>
      <c r="J12" s="21"/>
      <c r="K12" s="21"/>
    </row>
    <row r="13" spans="1:11" ht="12.75">
      <c r="A13" s="4">
        <v>10</v>
      </c>
      <c r="B13" s="6" t="s">
        <v>351</v>
      </c>
      <c r="C13" s="4" t="s">
        <v>25</v>
      </c>
      <c r="D13" s="4"/>
      <c r="E13" s="4">
        <v>150</v>
      </c>
      <c r="F13" s="5">
        <f t="shared" si="0"/>
        <v>150</v>
      </c>
      <c r="G13" s="20"/>
      <c r="H13" s="20"/>
      <c r="I13" s="10"/>
      <c r="J13" s="21"/>
      <c r="K13" s="21"/>
    </row>
    <row r="14" spans="1:11" ht="12.75">
      <c r="A14" s="5">
        <v>11</v>
      </c>
      <c r="B14" s="6" t="s">
        <v>352</v>
      </c>
      <c r="C14" s="4" t="s">
        <v>25</v>
      </c>
      <c r="D14" s="4"/>
      <c r="E14" s="4">
        <v>10</v>
      </c>
      <c r="F14" s="5">
        <f t="shared" si="0"/>
        <v>10</v>
      </c>
      <c r="G14" s="20"/>
      <c r="H14" s="20"/>
      <c r="I14" s="10"/>
      <c r="J14" s="21"/>
      <c r="K14" s="21"/>
    </row>
    <row r="15" spans="1:11" ht="12.75">
      <c r="A15" s="4">
        <v>12</v>
      </c>
      <c r="B15" s="6" t="s">
        <v>353</v>
      </c>
      <c r="C15" s="4" t="s">
        <v>25</v>
      </c>
      <c r="D15" s="4"/>
      <c r="E15" s="4">
        <v>20</v>
      </c>
      <c r="F15" s="5">
        <f t="shared" si="0"/>
        <v>20</v>
      </c>
      <c r="G15" s="20"/>
      <c r="H15" s="20"/>
      <c r="I15" s="10"/>
      <c r="J15" s="21"/>
      <c r="K15" s="21"/>
    </row>
    <row r="16" spans="1:11" ht="12.75">
      <c r="A16" s="5">
        <v>13</v>
      </c>
      <c r="B16" s="6" t="s">
        <v>354</v>
      </c>
      <c r="C16" s="4" t="s">
        <v>25</v>
      </c>
      <c r="D16" s="4"/>
      <c r="E16" s="4">
        <v>150</v>
      </c>
      <c r="F16" s="5">
        <f t="shared" si="0"/>
        <v>150</v>
      </c>
      <c r="G16" s="20"/>
      <c r="H16" s="20"/>
      <c r="I16" s="10"/>
      <c r="J16" s="21"/>
      <c r="K16" s="21"/>
    </row>
    <row r="17" spans="1:11" ht="12.75">
      <c r="A17" s="4">
        <v>14</v>
      </c>
      <c r="B17" s="6" t="s">
        <v>355</v>
      </c>
      <c r="C17" s="4" t="s">
        <v>25</v>
      </c>
      <c r="D17" s="4"/>
      <c r="E17" s="4">
        <v>30</v>
      </c>
      <c r="F17" s="5">
        <f t="shared" si="0"/>
        <v>30</v>
      </c>
      <c r="G17" s="20"/>
      <c r="H17" s="20"/>
      <c r="I17" s="10"/>
      <c r="J17" s="21"/>
      <c r="K17" s="21"/>
    </row>
    <row r="18" spans="1:11" ht="12.75">
      <c r="A18" s="5">
        <v>15</v>
      </c>
      <c r="B18" s="6" t="s">
        <v>356</v>
      </c>
      <c r="C18" s="4" t="s">
        <v>25</v>
      </c>
      <c r="D18" s="4"/>
      <c r="E18" s="4">
        <v>50</v>
      </c>
      <c r="F18" s="5">
        <f t="shared" si="0"/>
        <v>50</v>
      </c>
      <c r="G18" s="20"/>
      <c r="H18" s="20"/>
      <c r="I18" s="10"/>
      <c r="J18" s="21"/>
      <c r="K18" s="21"/>
    </row>
    <row r="19" spans="1:11" ht="12.75">
      <c r="A19" s="4">
        <v>16</v>
      </c>
      <c r="B19" s="6" t="s">
        <v>357</v>
      </c>
      <c r="C19" s="4" t="s">
        <v>25</v>
      </c>
      <c r="D19" s="4"/>
      <c r="E19" s="4">
        <v>300</v>
      </c>
      <c r="F19" s="5">
        <f t="shared" si="0"/>
        <v>300</v>
      </c>
      <c r="G19" s="20"/>
      <c r="H19" s="20"/>
      <c r="I19" s="10"/>
      <c r="J19" s="21"/>
      <c r="K19" s="21"/>
    </row>
    <row r="20" spans="1:11" ht="12.75">
      <c r="A20" s="5">
        <v>17</v>
      </c>
      <c r="B20" s="7" t="s">
        <v>358</v>
      </c>
      <c r="C20" s="4" t="s">
        <v>25</v>
      </c>
      <c r="D20" s="4">
        <v>350</v>
      </c>
      <c r="E20" s="4"/>
      <c r="F20" s="5">
        <f t="shared" si="0"/>
        <v>350</v>
      </c>
      <c r="G20" s="20"/>
      <c r="H20" s="20"/>
      <c r="I20" s="10"/>
      <c r="J20" s="21"/>
      <c r="K20" s="21"/>
    </row>
    <row r="21" spans="1:11" ht="12.75">
      <c r="A21" s="4">
        <v>18</v>
      </c>
      <c r="B21" s="7" t="s">
        <v>359</v>
      </c>
      <c r="C21" s="4" t="s">
        <v>25</v>
      </c>
      <c r="D21" s="4">
        <v>350</v>
      </c>
      <c r="E21" s="4"/>
      <c r="F21" s="5">
        <f t="shared" si="0"/>
        <v>350</v>
      </c>
      <c r="G21" s="20"/>
      <c r="H21" s="20"/>
      <c r="I21" s="10"/>
      <c r="J21" s="21"/>
      <c r="K21" s="21"/>
    </row>
    <row r="22" spans="1:11" ht="12.75">
      <c r="A22" s="5">
        <v>19</v>
      </c>
      <c r="B22" s="6" t="s">
        <v>360</v>
      </c>
      <c r="C22" s="4" t="s">
        <v>25</v>
      </c>
      <c r="D22" s="4">
        <v>200</v>
      </c>
      <c r="E22" s="4"/>
      <c r="F22" s="5">
        <f t="shared" si="0"/>
        <v>200</v>
      </c>
      <c r="G22" s="20"/>
      <c r="H22" s="20"/>
      <c r="I22" s="10"/>
      <c r="J22" s="21"/>
      <c r="K22" s="21"/>
    </row>
    <row r="23" spans="1:11" ht="12.75">
      <c r="A23" s="4">
        <v>20</v>
      </c>
      <c r="B23" s="6" t="s">
        <v>361</v>
      </c>
      <c r="C23" s="4" t="s">
        <v>25</v>
      </c>
      <c r="D23" s="4"/>
      <c r="E23" s="4">
        <v>250</v>
      </c>
      <c r="F23" s="5">
        <f t="shared" si="0"/>
        <v>250</v>
      </c>
      <c r="G23" s="20"/>
      <c r="H23" s="20"/>
      <c r="I23" s="10"/>
      <c r="J23" s="21"/>
      <c r="K23" s="21"/>
    </row>
    <row r="24" spans="1:11" ht="12.75">
      <c r="A24" s="5">
        <v>21</v>
      </c>
      <c r="B24" s="7" t="s">
        <v>362</v>
      </c>
      <c r="C24" s="4" t="s">
        <v>27</v>
      </c>
      <c r="D24" s="4">
        <v>250</v>
      </c>
      <c r="E24" s="4">
        <v>300</v>
      </c>
      <c r="F24" s="5">
        <f t="shared" si="0"/>
        <v>550</v>
      </c>
      <c r="G24" s="20"/>
      <c r="H24" s="20"/>
      <c r="I24" s="10"/>
      <c r="J24" s="21"/>
      <c r="K24" s="21"/>
    </row>
    <row r="25" spans="1:11" ht="12.75">
      <c r="A25" s="4">
        <v>22</v>
      </c>
      <c r="B25" s="6" t="s">
        <v>363</v>
      </c>
      <c r="C25" s="4" t="s">
        <v>25</v>
      </c>
      <c r="D25" s="4"/>
      <c r="E25" s="4">
        <v>550</v>
      </c>
      <c r="F25" s="5">
        <f t="shared" si="0"/>
        <v>550</v>
      </c>
      <c r="G25" s="20"/>
      <c r="H25" s="20"/>
      <c r="I25" s="10"/>
      <c r="J25" s="21"/>
      <c r="K25" s="21"/>
    </row>
    <row r="26" spans="1:11" ht="12.75">
      <c r="A26" s="5">
        <v>23</v>
      </c>
      <c r="B26" s="7" t="s">
        <v>364</v>
      </c>
      <c r="C26" s="4" t="s">
        <v>25</v>
      </c>
      <c r="D26" s="4">
        <v>1400</v>
      </c>
      <c r="E26" s="4">
        <v>2500</v>
      </c>
      <c r="F26" s="5">
        <f t="shared" si="0"/>
        <v>3900</v>
      </c>
      <c r="G26" s="20"/>
      <c r="H26" s="20"/>
      <c r="I26" s="10"/>
      <c r="J26" s="21"/>
      <c r="K26" s="21"/>
    </row>
    <row r="27" spans="1:11" ht="12.75">
      <c r="A27" s="4">
        <v>24</v>
      </c>
      <c r="B27" s="6" t="s">
        <v>365</v>
      </c>
      <c r="C27" s="4" t="s">
        <v>25</v>
      </c>
      <c r="D27" s="4"/>
      <c r="E27" s="4">
        <v>700</v>
      </c>
      <c r="F27" s="5">
        <f t="shared" si="0"/>
        <v>700</v>
      </c>
      <c r="G27" s="20"/>
      <c r="H27" s="20"/>
      <c r="I27" s="10"/>
      <c r="J27" s="21"/>
      <c r="K27" s="21"/>
    </row>
    <row r="28" spans="8:11" ht="12.75">
      <c r="H28" s="29">
        <f>SUM(H5:H27)</f>
        <v>0</v>
      </c>
      <c r="K28" s="26">
        <f>SUM(K5:K27)</f>
        <v>0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M20" sqref="M20"/>
    </sheetView>
  </sheetViews>
  <sheetFormatPr defaultColWidth="8.796875" defaultRowHeight="14.25"/>
  <cols>
    <col min="1" max="1" width="4.3984375" style="0" customWidth="1"/>
    <col min="2" max="2" width="21.3984375" style="0" customWidth="1"/>
    <col min="3" max="3" width="4.796875" style="0" customWidth="1"/>
    <col min="4" max="4" width="0" style="33" hidden="1" customWidth="1"/>
    <col min="6" max="6" width="0" style="0" hidden="1" customWidth="1"/>
    <col min="7" max="7" width="7.5" style="0" customWidth="1"/>
    <col min="8" max="8" width="11.8984375" style="0" customWidth="1"/>
    <col min="9" max="9" width="5.09765625" style="2" customWidth="1"/>
    <col min="10" max="10" width="7.8984375" style="0" customWidth="1"/>
    <col min="11" max="11" width="11.8984375" style="0" customWidth="1"/>
    <col min="12" max="13" width="10.796875" style="0" customWidth="1"/>
  </cols>
  <sheetData>
    <row r="1" spans="1:9" ht="12.75">
      <c r="A1" s="3" t="s">
        <v>366</v>
      </c>
      <c r="I1" s="2" t="s">
        <v>367</v>
      </c>
    </row>
    <row r="3" spans="1:11" ht="12.75">
      <c r="A3" s="4" t="s">
        <v>2</v>
      </c>
      <c r="B3" s="4" t="s">
        <v>3</v>
      </c>
      <c r="C3" s="4" t="s">
        <v>4</v>
      </c>
      <c r="D3" s="34" t="s">
        <v>368</v>
      </c>
      <c r="E3" s="4" t="s">
        <v>6</v>
      </c>
      <c r="F3" s="4" t="s">
        <v>7</v>
      </c>
      <c r="G3" s="5" t="s">
        <v>8</v>
      </c>
      <c r="H3" s="5" t="s">
        <v>9</v>
      </c>
      <c r="I3" s="4" t="s">
        <v>10</v>
      </c>
      <c r="J3" s="35" t="s">
        <v>11</v>
      </c>
      <c r="K3" s="35" t="s">
        <v>12</v>
      </c>
    </row>
    <row r="4" spans="1:13" ht="12.75">
      <c r="A4" s="4">
        <v>1</v>
      </c>
      <c r="B4" s="7" t="s">
        <v>369</v>
      </c>
      <c r="C4" s="12" t="s">
        <v>27</v>
      </c>
      <c r="D4" s="15"/>
      <c r="E4" s="36">
        <v>25</v>
      </c>
      <c r="F4" s="4">
        <f aca="true" t="shared" si="0" ref="F4:F42">D4+E4</f>
        <v>25</v>
      </c>
      <c r="G4" s="11">
        <v>13.99</v>
      </c>
      <c r="H4" s="9"/>
      <c r="I4" s="10"/>
      <c r="J4" s="9"/>
      <c r="K4" s="9"/>
      <c r="L4" s="37"/>
      <c r="M4" s="37"/>
    </row>
    <row r="5" spans="1:13" ht="12.75">
      <c r="A5" s="4">
        <v>2</v>
      </c>
      <c r="B5" s="7" t="s">
        <v>370</v>
      </c>
      <c r="C5" s="12" t="s">
        <v>27</v>
      </c>
      <c r="D5" s="15">
        <v>65</v>
      </c>
      <c r="E5" s="36">
        <v>40</v>
      </c>
      <c r="F5" s="4">
        <f t="shared" si="0"/>
        <v>105</v>
      </c>
      <c r="G5" s="11">
        <v>11.29</v>
      </c>
      <c r="H5" s="9"/>
      <c r="I5" s="10"/>
      <c r="J5" s="9"/>
      <c r="K5" s="9"/>
      <c r="L5" s="37"/>
      <c r="M5" s="37"/>
    </row>
    <row r="6" spans="1:13" ht="12.75">
      <c r="A6" s="4">
        <v>3</v>
      </c>
      <c r="B6" s="7" t="s">
        <v>371</v>
      </c>
      <c r="C6" s="12" t="s">
        <v>27</v>
      </c>
      <c r="D6" s="15">
        <v>35</v>
      </c>
      <c r="E6" s="36">
        <v>170</v>
      </c>
      <c r="F6" s="4">
        <f t="shared" si="0"/>
        <v>205</v>
      </c>
      <c r="G6" s="11">
        <v>14.29</v>
      </c>
      <c r="H6" s="9"/>
      <c r="I6" s="10"/>
      <c r="J6" s="9"/>
      <c r="K6" s="9"/>
      <c r="L6" s="37"/>
      <c r="M6" s="37"/>
    </row>
    <row r="7" spans="1:13" ht="12.75">
      <c r="A7" s="4">
        <v>4</v>
      </c>
      <c r="B7" s="7" t="s">
        <v>372</v>
      </c>
      <c r="C7" s="12" t="s">
        <v>27</v>
      </c>
      <c r="D7" s="38">
        <v>300</v>
      </c>
      <c r="E7" s="36">
        <v>800</v>
      </c>
      <c r="F7" s="4">
        <f t="shared" si="0"/>
        <v>1100</v>
      </c>
      <c r="G7" s="11">
        <v>11.99</v>
      </c>
      <c r="H7" s="9"/>
      <c r="I7" s="10"/>
      <c r="J7" s="9"/>
      <c r="K7" s="9"/>
      <c r="L7" s="37"/>
      <c r="M7" s="37"/>
    </row>
    <row r="8" spans="1:13" ht="12.75">
      <c r="A8" s="4">
        <v>5</v>
      </c>
      <c r="B8" s="7" t="s">
        <v>373</v>
      </c>
      <c r="C8" s="12" t="s">
        <v>14</v>
      </c>
      <c r="D8" s="15"/>
      <c r="E8" s="36">
        <v>10</v>
      </c>
      <c r="F8" s="4">
        <f t="shared" si="0"/>
        <v>10</v>
      </c>
      <c r="G8" s="11">
        <v>12.49</v>
      </c>
      <c r="H8" s="9"/>
      <c r="I8" s="10"/>
      <c r="J8" s="9"/>
      <c r="K8" s="9"/>
      <c r="L8" s="37"/>
      <c r="M8" s="37"/>
    </row>
    <row r="9" spans="1:13" ht="12.75">
      <c r="A9" s="4">
        <v>6</v>
      </c>
      <c r="B9" s="7" t="s">
        <v>374</v>
      </c>
      <c r="C9" s="12" t="s">
        <v>27</v>
      </c>
      <c r="D9" s="15"/>
      <c r="E9" s="36">
        <v>20</v>
      </c>
      <c r="F9" s="4">
        <f t="shared" si="0"/>
        <v>20</v>
      </c>
      <c r="G9" s="11">
        <v>7.99</v>
      </c>
      <c r="H9" s="9"/>
      <c r="I9" s="10"/>
      <c r="J9" s="9"/>
      <c r="K9" s="9"/>
      <c r="L9" s="37"/>
      <c r="M9" s="37"/>
    </row>
    <row r="10" spans="1:13" ht="12.75">
      <c r="A10" s="4">
        <v>7</v>
      </c>
      <c r="B10" s="7" t="s">
        <v>375</v>
      </c>
      <c r="C10" s="12" t="s">
        <v>27</v>
      </c>
      <c r="D10" s="15"/>
      <c r="E10" s="36">
        <v>4</v>
      </c>
      <c r="F10" s="4">
        <f t="shared" si="0"/>
        <v>4</v>
      </c>
      <c r="G10" s="11">
        <v>10.25</v>
      </c>
      <c r="H10" s="9"/>
      <c r="I10" s="10"/>
      <c r="J10" s="9"/>
      <c r="K10" s="9"/>
      <c r="L10" s="37"/>
      <c r="M10" s="37"/>
    </row>
    <row r="11" spans="1:13" ht="12.75">
      <c r="A11" s="4">
        <v>8</v>
      </c>
      <c r="B11" s="6" t="s">
        <v>376</v>
      </c>
      <c r="C11" s="4" t="s">
        <v>14</v>
      </c>
      <c r="D11" s="34"/>
      <c r="E11" s="39">
        <v>100</v>
      </c>
      <c r="F11" s="4">
        <f t="shared" si="0"/>
        <v>100</v>
      </c>
      <c r="G11" s="9">
        <v>5.19</v>
      </c>
      <c r="H11" s="9"/>
      <c r="I11" s="10"/>
      <c r="J11" s="9"/>
      <c r="K11" s="9"/>
      <c r="L11" s="37"/>
      <c r="M11" s="37"/>
    </row>
    <row r="12" spans="1:13" ht="12.75">
      <c r="A12" s="4">
        <v>9</v>
      </c>
      <c r="B12" s="6" t="s">
        <v>377</v>
      </c>
      <c r="C12" s="4" t="s">
        <v>27</v>
      </c>
      <c r="D12" s="34"/>
      <c r="E12" s="39">
        <v>10</v>
      </c>
      <c r="F12" s="4">
        <f t="shared" si="0"/>
        <v>10</v>
      </c>
      <c r="G12" s="11">
        <v>12.39</v>
      </c>
      <c r="H12" s="9"/>
      <c r="I12" s="10"/>
      <c r="J12" s="9"/>
      <c r="K12" s="9"/>
      <c r="L12" s="37"/>
      <c r="M12" s="37"/>
    </row>
    <row r="13" spans="1:13" ht="12.75">
      <c r="A13" s="4">
        <v>10</v>
      </c>
      <c r="B13" s="6" t="s">
        <v>378</v>
      </c>
      <c r="C13" s="4" t="s">
        <v>27</v>
      </c>
      <c r="D13" s="40">
        <v>120</v>
      </c>
      <c r="E13" s="39">
        <v>200</v>
      </c>
      <c r="F13" s="4">
        <f t="shared" si="0"/>
        <v>320</v>
      </c>
      <c r="G13" s="9">
        <v>13.19</v>
      </c>
      <c r="H13" s="9"/>
      <c r="I13" s="10"/>
      <c r="J13" s="9"/>
      <c r="K13" s="9"/>
      <c r="L13" s="37"/>
      <c r="M13" s="37"/>
    </row>
    <row r="14" spans="1:13" ht="12.75">
      <c r="A14" s="4">
        <v>11</v>
      </c>
      <c r="B14" s="7" t="s">
        <v>379</v>
      </c>
      <c r="C14" s="12" t="s">
        <v>27</v>
      </c>
      <c r="D14" s="38">
        <v>260</v>
      </c>
      <c r="E14" s="36">
        <v>75</v>
      </c>
      <c r="F14" s="4">
        <f t="shared" si="0"/>
        <v>335</v>
      </c>
      <c r="G14" s="11">
        <v>9.99</v>
      </c>
      <c r="H14" s="9"/>
      <c r="I14" s="10"/>
      <c r="J14" s="9"/>
      <c r="K14" s="9"/>
      <c r="L14" s="37"/>
      <c r="M14" s="37"/>
    </row>
    <row r="15" spans="1:13" ht="12.75">
      <c r="A15" s="4">
        <v>12</v>
      </c>
      <c r="B15" s="6" t="s">
        <v>380</v>
      </c>
      <c r="C15" s="4" t="s">
        <v>27</v>
      </c>
      <c r="D15" s="15">
        <v>50</v>
      </c>
      <c r="E15" s="36">
        <v>50</v>
      </c>
      <c r="F15" s="4">
        <f t="shared" si="0"/>
        <v>100</v>
      </c>
      <c r="G15" s="11">
        <v>10.99</v>
      </c>
      <c r="H15" s="9"/>
      <c r="I15" s="10"/>
      <c r="J15" s="9"/>
      <c r="K15" s="9"/>
      <c r="L15" s="37"/>
      <c r="M15" s="37"/>
    </row>
    <row r="16" spans="1:13" ht="12.75">
      <c r="A16" s="4">
        <v>13</v>
      </c>
      <c r="B16" s="7" t="s">
        <v>381</v>
      </c>
      <c r="C16" s="12" t="s">
        <v>27</v>
      </c>
      <c r="D16" s="15"/>
      <c r="E16" s="36">
        <v>85</v>
      </c>
      <c r="F16" s="4">
        <f t="shared" si="0"/>
        <v>85</v>
      </c>
      <c r="G16" s="11">
        <v>11.99</v>
      </c>
      <c r="H16" s="9"/>
      <c r="I16" s="10"/>
      <c r="J16" s="9"/>
      <c r="K16" s="9"/>
      <c r="L16" s="37"/>
      <c r="M16" s="37"/>
    </row>
    <row r="17" spans="1:13" ht="12.75">
      <c r="A17" s="4">
        <v>14</v>
      </c>
      <c r="B17" s="7" t="s">
        <v>382</v>
      </c>
      <c r="C17" s="12" t="s">
        <v>27</v>
      </c>
      <c r="D17" s="15"/>
      <c r="E17" s="36">
        <v>90</v>
      </c>
      <c r="F17" s="4">
        <f t="shared" si="0"/>
        <v>90</v>
      </c>
      <c r="G17" s="11">
        <v>9.99</v>
      </c>
      <c r="H17" s="9"/>
      <c r="I17" s="10"/>
      <c r="J17" s="9"/>
      <c r="K17" s="9"/>
      <c r="L17" s="37"/>
      <c r="M17" s="37"/>
    </row>
    <row r="18" spans="1:13" ht="12.75">
      <c r="A18" s="4">
        <v>15</v>
      </c>
      <c r="B18" s="7" t="s">
        <v>383</v>
      </c>
      <c r="C18" s="12" t="s">
        <v>27</v>
      </c>
      <c r="D18" s="15">
        <v>450</v>
      </c>
      <c r="E18" s="36">
        <v>1200</v>
      </c>
      <c r="F18" s="4">
        <f t="shared" si="0"/>
        <v>1650</v>
      </c>
      <c r="G18" s="11">
        <v>2.19</v>
      </c>
      <c r="H18" s="9"/>
      <c r="I18" s="10"/>
      <c r="J18" s="9"/>
      <c r="K18" s="9"/>
      <c r="L18" s="37"/>
      <c r="M18" s="37"/>
    </row>
    <row r="19" spans="1:13" ht="12.75">
      <c r="A19" s="4">
        <v>16</v>
      </c>
      <c r="B19" s="7" t="s">
        <v>384</v>
      </c>
      <c r="C19" s="12" t="s">
        <v>27</v>
      </c>
      <c r="D19" s="15">
        <v>300</v>
      </c>
      <c r="E19" s="36">
        <v>800</v>
      </c>
      <c r="F19" s="4">
        <f t="shared" si="0"/>
        <v>1100</v>
      </c>
      <c r="G19" s="11">
        <v>6.05</v>
      </c>
      <c r="H19" s="9"/>
      <c r="I19" s="10"/>
      <c r="J19" s="9"/>
      <c r="K19" s="9"/>
      <c r="L19" s="37"/>
      <c r="M19" s="37"/>
    </row>
    <row r="20" spans="1:13" ht="12.75">
      <c r="A20" s="4">
        <v>17</v>
      </c>
      <c r="B20" s="6" t="s">
        <v>385</v>
      </c>
      <c r="C20" s="4" t="s">
        <v>27</v>
      </c>
      <c r="D20" s="34">
        <v>200</v>
      </c>
      <c r="E20" s="39">
        <v>1200</v>
      </c>
      <c r="F20" s="4">
        <f t="shared" si="0"/>
        <v>1400</v>
      </c>
      <c r="G20" s="9">
        <v>10.99</v>
      </c>
      <c r="H20" s="9"/>
      <c r="I20" s="10"/>
      <c r="J20" s="9"/>
      <c r="K20" s="9"/>
      <c r="L20" s="37"/>
      <c r="M20" s="37"/>
    </row>
    <row r="21" spans="1:13" ht="12.75">
      <c r="A21" s="4">
        <v>18</v>
      </c>
      <c r="B21" s="7" t="s">
        <v>386</v>
      </c>
      <c r="C21" s="12" t="s">
        <v>27</v>
      </c>
      <c r="D21" s="38"/>
      <c r="E21" s="36">
        <v>15</v>
      </c>
      <c r="F21" s="4">
        <f t="shared" si="0"/>
        <v>15</v>
      </c>
      <c r="G21" s="11">
        <v>3.39</v>
      </c>
      <c r="H21" s="9"/>
      <c r="I21" s="10"/>
      <c r="J21" s="9"/>
      <c r="K21" s="9"/>
      <c r="L21" s="37"/>
      <c r="M21" s="37"/>
    </row>
    <row r="22" spans="1:13" ht="12.75">
      <c r="A22" s="4">
        <v>19</v>
      </c>
      <c r="B22" s="7" t="s">
        <v>387</v>
      </c>
      <c r="C22" s="12" t="s">
        <v>27</v>
      </c>
      <c r="D22" s="38">
        <v>125</v>
      </c>
      <c r="E22" s="36">
        <v>130</v>
      </c>
      <c r="F22" s="4">
        <f t="shared" si="0"/>
        <v>255</v>
      </c>
      <c r="G22" s="11">
        <v>12.49</v>
      </c>
      <c r="H22" s="9"/>
      <c r="I22" s="10"/>
      <c r="J22" s="9"/>
      <c r="K22" s="9"/>
      <c r="L22" s="37"/>
      <c r="M22" s="37"/>
    </row>
    <row r="23" spans="1:13" ht="12.75">
      <c r="A23" s="4">
        <v>20</v>
      </c>
      <c r="B23" s="7" t="s">
        <v>388</v>
      </c>
      <c r="C23" s="12" t="s">
        <v>27</v>
      </c>
      <c r="D23" s="38">
        <v>185</v>
      </c>
      <c r="E23" s="36">
        <v>100</v>
      </c>
      <c r="F23" s="4">
        <f t="shared" si="0"/>
        <v>285</v>
      </c>
      <c r="G23" s="11">
        <v>9.8</v>
      </c>
      <c r="H23" s="9"/>
      <c r="I23" s="10"/>
      <c r="J23" s="9"/>
      <c r="K23" s="9"/>
      <c r="L23" s="37"/>
      <c r="M23" s="37"/>
    </row>
    <row r="24" spans="1:13" ht="12.75">
      <c r="A24" s="4">
        <v>21</v>
      </c>
      <c r="B24" s="7" t="s">
        <v>389</v>
      </c>
      <c r="C24" s="12" t="s">
        <v>27</v>
      </c>
      <c r="D24" s="15"/>
      <c r="E24" s="36">
        <v>200</v>
      </c>
      <c r="F24" s="4">
        <f t="shared" si="0"/>
        <v>200</v>
      </c>
      <c r="G24" s="11">
        <v>6.99</v>
      </c>
      <c r="H24" s="9"/>
      <c r="I24" s="10"/>
      <c r="J24" s="9"/>
      <c r="K24" s="9"/>
      <c r="L24" s="37"/>
      <c r="M24" s="37"/>
    </row>
    <row r="25" spans="1:13" ht="12.75">
      <c r="A25" s="4">
        <v>22</v>
      </c>
      <c r="B25" s="7" t="s">
        <v>390</v>
      </c>
      <c r="C25" s="12" t="s">
        <v>27</v>
      </c>
      <c r="D25" s="15">
        <v>200</v>
      </c>
      <c r="E25" s="36">
        <v>100</v>
      </c>
      <c r="F25" s="4">
        <f t="shared" si="0"/>
        <v>300</v>
      </c>
      <c r="G25" s="11">
        <v>12.49</v>
      </c>
      <c r="H25" s="9"/>
      <c r="I25" s="10"/>
      <c r="J25" s="9"/>
      <c r="K25" s="9"/>
      <c r="L25" s="37"/>
      <c r="M25" s="37"/>
    </row>
    <row r="26" spans="1:13" ht="12.75">
      <c r="A26" s="4">
        <v>23</v>
      </c>
      <c r="B26" s="7" t="s">
        <v>391</v>
      </c>
      <c r="C26" s="12" t="s">
        <v>27</v>
      </c>
      <c r="D26" s="15"/>
      <c r="E26" s="36">
        <v>10</v>
      </c>
      <c r="F26" s="4">
        <f t="shared" si="0"/>
        <v>10</v>
      </c>
      <c r="G26" s="11">
        <v>22.99</v>
      </c>
      <c r="H26" s="9"/>
      <c r="I26" s="10"/>
      <c r="J26" s="9"/>
      <c r="K26" s="9"/>
      <c r="L26" s="37"/>
      <c r="M26" s="37"/>
    </row>
    <row r="27" spans="1:13" ht="12.75">
      <c r="A27" s="4">
        <v>24</v>
      </c>
      <c r="B27" s="7" t="s">
        <v>392</v>
      </c>
      <c r="C27" s="12" t="s">
        <v>27</v>
      </c>
      <c r="D27" s="15"/>
      <c r="E27" s="36">
        <v>8</v>
      </c>
      <c r="F27" s="4">
        <f t="shared" si="0"/>
        <v>8</v>
      </c>
      <c r="G27" s="11">
        <v>29.99</v>
      </c>
      <c r="H27" s="9"/>
      <c r="I27" s="10"/>
      <c r="J27" s="9"/>
      <c r="K27" s="9"/>
      <c r="L27" s="37"/>
      <c r="M27" s="37"/>
    </row>
    <row r="28" spans="1:13" ht="12.75">
      <c r="A28" s="4">
        <v>25</v>
      </c>
      <c r="B28" s="6" t="s">
        <v>393</v>
      </c>
      <c r="C28" s="4" t="s">
        <v>27</v>
      </c>
      <c r="D28" s="40">
        <v>360</v>
      </c>
      <c r="E28" s="39">
        <v>600</v>
      </c>
      <c r="F28" s="4">
        <f t="shared" si="0"/>
        <v>960</v>
      </c>
      <c r="G28" s="9">
        <v>13.99</v>
      </c>
      <c r="H28" s="9"/>
      <c r="I28" s="10"/>
      <c r="J28" s="9"/>
      <c r="K28" s="9"/>
      <c r="L28" s="37"/>
      <c r="M28" s="37"/>
    </row>
    <row r="29" spans="1:13" ht="12.75">
      <c r="A29" s="4">
        <v>26</v>
      </c>
      <c r="B29" s="7" t="s">
        <v>394</v>
      </c>
      <c r="C29" s="12" t="s">
        <v>27</v>
      </c>
      <c r="D29" s="15"/>
      <c r="E29" s="36">
        <v>5</v>
      </c>
      <c r="F29" s="4">
        <f t="shared" si="0"/>
        <v>5</v>
      </c>
      <c r="G29" s="11">
        <v>4.59</v>
      </c>
      <c r="H29" s="9"/>
      <c r="I29" s="10"/>
      <c r="J29" s="9"/>
      <c r="K29" s="9"/>
      <c r="L29" s="37"/>
      <c r="M29" s="37"/>
    </row>
    <row r="30" spans="1:13" ht="12.75">
      <c r="A30" s="4">
        <v>27</v>
      </c>
      <c r="B30" s="7" t="s">
        <v>395</v>
      </c>
      <c r="C30" s="12" t="s">
        <v>27</v>
      </c>
      <c r="D30" s="38">
        <v>45</v>
      </c>
      <c r="E30" s="36">
        <v>65</v>
      </c>
      <c r="F30" s="4">
        <f t="shared" si="0"/>
        <v>110</v>
      </c>
      <c r="G30" s="11">
        <v>6.99</v>
      </c>
      <c r="H30" s="9"/>
      <c r="I30" s="10"/>
      <c r="J30" s="9"/>
      <c r="K30" s="9"/>
      <c r="L30" s="37"/>
      <c r="M30" s="37"/>
    </row>
    <row r="31" spans="1:13" ht="12.75">
      <c r="A31" s="4">
        <v>28</v>
      </c>
      <c r="B31" s="7" t="s">
        <v>396</v>
      </c>
      <c r="C31" s="12" t="s">
        <v>27</v>
      </c>
      <c r="D31" s="38">
        <v>80</v>
      </c>
      <c r="E31" s="36">
        <v>70</v>
      </c>
      <c r="F31" s="4">
        <f t="shared" si="0"/>
        <v>150</v>
      </c>
      <c r="G31" s="11">
        <v>4.69</v>
      </c>
      <c r="H31" s="9"/>
      <c r="I31" s="10"/>
      <c r="J31" s="9"/>
      <c r="K31" s="9"/>
      <c r="L31" s="37"/>
      <c r="M31" s="37"/>
    </row>
    <row r="32" spans="1:13" ht="12.75">
      <c r="A32" s="4">
        <v>29</v>
      </c>
      <c r="B32" s="7" t="s">
        <v>397</v>
      </c>
      <c r="C32" s="12" t="s">
        <v>27</v>
      </c>
      <c r="D32" s="15"/>
      <c r="E32" s="36">
        <v>210</v>
      </c>
      <c r="F32" s="4">
        <f t="shared" si="0"/>
        <v>210</v>
      </c>
      <c r="G32" s="11">
        <v>15.99</v>
      </c>
      <c r="H32" s="9"/>
      <c r="I32" s="10"/>
      <c r="J32" s="9"/>
      <c r="K32" s="9"/>
      <c r="L32" s="37"/>
      <c r="M32" s="37"/>
    </row>
    <row r="33" spans="1:13" ht="12.75">
      <c r="A33" s="4">
        <v>30</v>
      </c>
      <c r="B33" s="6" t="s">
        <v>398</v>
      </c>
      <c r="C33" s="4" t="s">
        <v>14</v>
      </c>
      <c r="D33" s="34"/>
      <c r="E33" s="39">
        <v>30</v>
      </c>
      <c r="F33" s="4">
        <f t="shared" si="0"/>
        <v>30</v>
      </c>
      <c r="G33" s="9">
        <v>4.33</v>
      </c>
      <c r="H33" s="9"/>
      <c r="I33" s="10"/>
      <c r="J33" s="9"/>
      <c r="K33" s="9"/>
      <c r="L33" s="37"/>
      <c r="M33" s="37"/>
    </row>
    <row r="34" spans="1:13" ht="12.75">
      <c r="A34" s="4">
        <v>31</v>
      </c>
      <c r="B34" s="7" t="s">
        <v>399</v>
      </c>
      <c r="C34" s="12" t="s">
        <v>27</v>
      </c>
      <c r="D34" s="15">
        <v>50</v>
      </c>
      <c r="E34" s="36">
        <v>40</v>
      </c>
      <c r="F34" s="4">
        <f t="shared" si="0"/>
        <v>90</v>
      </c>
      <c r="G34" s="11">
        <v>15.99</v>
      </c>
      <c r="H34" s="9"/>
      <c r="I34" s="10"/>
      <c r="J34" s="9"/>
      <c r="K34" s="9"/>
      <c r="L34" s="37"/>
      <c r="M34" s="37"/>
    </row>
    <row r="35" spans="1:13" ht="12.75">
      <c r="A35" s="4">
        <v>32</v>
      </c>
      <c r="B35" s="6" t="s">
        <v>400</v>
      </c>
      <c r="C35" s="4" t="s">
        <v>27</v>
      </c>
      <c r="D35" s="34">
        <v>300</v>
      </c>
      <c r="E35" s="39">
        <v>400</v>
      </c>
      <c r="F35" s="4">
        <f t="shared" si="0"/>
        <v>700</v>
      </c>
      <c r="G35" s="9">
        <v>11.99</v>
      </c>
      <c r="H35" s="9"/>
      <c r="I35" s="10"/>
      <c r="J35" s="9"/>
      <c r="K35" s="9"/>
      <c r="L35" s="37"/>
      <c r="M35" s="37"/>
    </row>
    <row r="36" spans="1:13" ht="12.75">
      <c r="A36" s="4">
        <v>33</v>
      </c>
      <c r="B36" s="6" t="s">
        <v>401</v>
      </c>
      <c r="C36" s="4" t="s">
        <v>27</v>
      </c>
      <c r="D36" s="34"/>
      <c r="E36" s="39">
        <v>15</v>
      </c>
      <c r="F36" s="4">
        <f t="shared" si="0"/>
        <v>15</v>
      </c>
      <c r="G36" s="11">
        <v>22.49</v>
      </c>
      <c r="H36" s="9"/>
      <c r="I36" s="10"/>
      <c r="J36" s="9"/>
      <c r="K36" s="9"/>
      <c r="L36" s="37"/>
      <c r="M36" s="37"/>
    </row>
    <row r="37" spans="1:13" ht="12.75">
      <c r="A37" s="4">
        <v>34</v>
      </c>
      <c r="B37" s="7" t="s">
        <v>402</v>
      </c>
      <c r="C37" s="12" t="s">
        <v>27</v>
      </c>
      <c r="D37" s="15"/>
      <c r="E37" s="36">
        <v>400</v>
      </c>
      <c r="F37" s="4">
        <f t="shared" si="0"/>
        <v>400</v>
      </c>
      <c r="G37" s="11">
        <v>13.05</v>
      </c>
      <c r="H37" s="9"/>
      <c r="I37" s="10"/>
      <c r="J37" s="9"/>
      <c r="K37" s="9"/>
      <c r="L37" s="37"/>
      <c r="M37" s="37"/>
    </row>
    <row r="38" spans="1:13" ht="12.75">
      <c r="A38" s="4">
        <v>35</v>
      </c>
      <c r="B38" s="7" t="s">
        <v>403</v>
      </c>
      <c r="C38" s="12" t="s">
        <v>27</v>
      </c>
      <c r="D38" s="15">
        <v>300</v>
      </c>
      <c r="E38" s="36">
        <v>800</v>
      </c>
      <c r="F38" s="4">
        <f t="shared" si="0"/>
        <v>1100</v>
      </c>
      <c r="G38" s="11">
        <v>4.79</v>
      </c>
      <c r="H38" s="9"/>
      <c r="I38" s="10"/>
      <c r="J38" s="9"/>
      <c r="K38" s="9"/>
      <c r="L38" s="37"/>
      <c r="M38" s="37"/>
    </row>
    <row r="39" spans="1:13" ht="12.75">
      <c r="A39" s="4">
        <v>36</v>
      </c>
      <c r="B39" s="7" t="s">
        <v>404</v>
      </c>
      <c r="C39" s="12" t="s">
        <v>27</v>
      </c>
      <c r="D39" s="15"/>
      <c r="E39" s="36">
        <v>20</v>
      </c>
      <c r="F39" s="4">
        <f t="shared" si="0"/>
        <v>20</v>
      </c>
      <c r="G39" s="11">
        <v>23.98</v>
      </c>
      <c r="H39" s="9"/>
      <c r="I39" s="10"/>
      <c r="J39" s="9"/>
      <c r="K39" s="9"/>
      <c r="L39" s="37"/>
      <c r="M39" s="37"/>
    </row>
    <row r="40" spans="1:13" ht="12.75">
      <c r="A40" s="4">
        <v>37</v>
      </c>
      <c r="B40" s="7" t="s">
        <v>405</v>
      </c>
      <c r="C40" s="12" t="s">
        <v>27</v>
      </c>
      <c r="D40" s="15"/>
      <c r="E40" s="36">
        <v>4</v>
      </c>
      <c r="F40" s="4">
        <f t="shared" si="0"/>
        <v>4</v>
      </c>
      <c r="G40" s="11">
        <v>4.49</v>
      </c>
      <c r="H40" s="9"/>
      <c r="I40" s="10"/>
      <c r="J40" s="9"/>
      <c r="K40" s="9"/>
      <c r="L40" s="37"/>
      <c r="M40" s="37"/>
    </row>
    <row r="41" spans="1:13" ht="12.75">
      <c r="A41" s="4">
        <v>38</v>
      </c>
      <c r="B41" s="7" t="s">
        <v>406</v>
      </c>
      <c r="C41" s="12" t="s">
        <v>27</v>
      </c>
      <c r="D41" s="15"/>
      <c r="E41" s="36">
        <v>7</v>
      </c>
      <c r="F41" s="4">
        <f t="shared" si="0"/>
        <v>7</v>
      </c>
      <c r="G41" s="11">
        <v>3.99</v>
      </c>
      <c r="H41" s="9"/>
      <c r="I41" s="10"/>
      <c r="J41" s="9"/>
      <c r="K41" s="9"/>
      <c r="L41" s="37"/>
      <c r="M41" s="37"/>
    </row>
    <row r="42" spans="1:13" ht="12.75">
      <c r="A42" s="4">
        <v>39</v>
      </c>
      <c r="B42" s="6" t="s">
        <v>407</v>
      </c>
      <c r="C42" s="4" t="s">
        <v>27</v>
      </c>
      <c r="D42" s="34"/>
      <c r="E42" s="39">
        <v>70</v>
      </c>
      <c r="F42" s="4">
        <f t="shared" si="0"/>
        <v>70</v>
      </c>
      <c r="G42" s="9">
        <v>13.99</v>
      </c>
      <c r="H42" s="9"/>
      <c r="I42" s="10"/>
      <c r="J42" s="9"/>
      <c r="K42" s="9"/>
      <c r="L42" s="37"/>
      <c r="M42" s="37"/>
    </row>
    <row r="43" spans="8:13" ht="12.75">
      <c r="H43" s="17">
        <f>SUM(H4:H42)</f>
        <v>0</v>
      </c>
      <c r="I43" s="18"/>
      <c r="J43" s="3"/>
      <c r="K43" s="17">
        <f>SUM(K4:K42)</f>
        <v>0</v>
      </c>
      <c r="L43" s="37"/>
      <c r="M43" s="37"/>
    </row>
    <row r="47" spans="2:6" ht="12.75">
      <c r="B47" s="37"/>
      <c r="F47" t="s">
        <v>408</v>
      </c>
    </row>
    <row r="49" spans="2:6" ht="12.75">
      <c r="B49" s="41"/>
      <c r="F49" t="s">
        <v>409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</dc:creator>
  <cp:keywords/>
  <dc:description/>
  <cp:lastModifiedBy/>
  <cp:lastPrinted>2015-11-02T13:13:21Z</cp:lastPrinted>
  <dcterms:created xsi:type="dcterms:W3CDTF">2013-11-13T07:39:05Z</dcterms:created>
  <dcterms:modified xsi:type="dcterms:W3CDTF">2015-11-05T13:31:15Z</dcterms:modified>
  <cp:category/>
  <cp:version/>
  <cp:contentType/>
  <cp:contentStatus/>
  <cp:revision>10</cp:revision>
</cp:coreProperties>
</file>